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A5A6FD1C-C3C8-4967-9D09-E21D4140B0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3" i="2" l="1"/>
  <c r="AB4" i="2"/>
  <c r="AB6" i="2"/>
  <c r="AB8" i="2"/>
  <c r="AB9" i="2"/>
  <c r="AB10" i="2"/>
  <c r="AB11" i="2"/>
  <c r="AB12" i="2"/>
  <c r="AB13" i="2"/>
  <c r="AB16" i="2"/>
  <c r="AB25" i="2"/>
  <c r="AB26" i="2"/>
  <c r="AB27" i="2"/>
  <c r="AB28" i="2"/>
  <c r="AB2" i="2"/>
  <c r="AM28" i="2"/>
  <c r="AM27" i="2"/>
  <c r="AM26" i="2"/>
  <c r="AM25" i="2"/>
  <c r="AM16" i="2"/>
  <c r="AM13" i="2"/>
  <c r="AM12" i="2"/>
  <c r="AM11" i="2"/>
  <c r="AM10" i="2"/>
  <c r="AM9" i="2"/>
  <c r="AM8" i="2"/>
  <c r="AM6" i="2"/>
  <c r="AM4" i="2"/>
  <c r="AM3" i="2"/>
  <c r="AM2" i="2"/>
</calcChain>
</file>

<file path=xl/sharedStrings.xml><?xml version="1.0" encoding="utf-8"?>
<sst xmlns="http://schemas.openxmlformats.org/spreadsheetml/2006/main" count="263" uniqueCount="124">
  <si>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</si>
  <si>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</si>
  <si>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</si>
  <si>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</si>
  <si>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</si>
  <si>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</si>
  <si>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</si>
  <si>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</si>
  <si>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</si>
  <si>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</si>
  <si>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</si>
  <si>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</si>
  <si>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</si>
  <si>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</si>
  <si>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</si>
  <si>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</si>
  <si>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</si>
  <si>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</si>
  <si>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</si>
  <si>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</si>
  <si>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</si>
  <si>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</si>
  <si>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</si>
  <si>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</si>
  <si>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</si>
  <si>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</si>
  <si>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</si>
  <si>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</si>
  <si>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</si>
  <si>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</si>
  <si>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</si>
  <si>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</si>
  <si>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</si>
  <si>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</si>
  <si>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</si>
  <si>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</si>
  <si>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</si>
  <si>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</si>
  <si>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</si>
  <si>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</si>
  <si>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</si>
  <si>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</si>
  <si>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</si>
  <si>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</si>
  <si>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</si>
  <si>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</si>
  <si>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</si>
  <si>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</si>
  <si>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</si>
  <si>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</si>
  <si>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</si>
  <si>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</si>
  <si>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</si>
  <si>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</si>
  <si>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</si>
  <si>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</si>
  <si>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</si>
  <si>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</si>
  <si>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</si>
  <si>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</si>
  <si>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Marine Chemistry</t>
  </si>
  <si>
    <t>https://linkinghub.elsevier.com/retrieve/pii/S0304420302000129</t>
  </si>
  <si>
    <t xml:space="preserve">Gulf of Mexico </t>
  </si>
  <si>
    <t xml:space="preserve">R/V Gyre </t>
  </si>
  <si>
    <t>either a submersible pump for the upper water column (shallower than 120 m) or a multiple in situ pumping system (MIPS) for deep waters</t>
  </si>
  <si>
    <t>either a submersible pump for the upper water column (shallower than 120 m) or a multiple in situ pumping system, (MIPS) for deep waters</t>
  </si>
  <si>
    <t>Table 1 &amp; 2 &amp; 3</t>
  </si>
  <si>
    <t>&gt;53</t>
  </si>
  <si>
    <t>NO</t>
  </si>
  <si>
    <t>SS</t>
  </si>
  <si>
    <t>salinity-derived, Ku et al.,1977</t>
  </si>
  <si>
    <t>Atlantic Ocean</t>
  </si>
  <si>
    <t>First_author_paper/data</t>
  </si>
  <si>
    <t>data_localization</t>
  </si>
  <si>
    <t>L. Guo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</si>
  <si>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</si>
  <si>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</si>
  <si>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</si>
  <si>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</si>
  <si>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</si>
  <si>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</si>
  <si>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</si>
  <si>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</si>
  <si>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</si>
  <si>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</si>
  <si>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</si>
  <si>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</si>
  <si>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</si>
  <si>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</si>
  <si>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</si>
  <si>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</si>
  <si>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</si>
  <si>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</si>
  <si>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</si>
  <si>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</si>
  <si>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</si>
  <si>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</si>
  <si>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</si>
  <si>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</si>
  <si>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</si>
  <si>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</si>
  <si>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</si>
  <si>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</si>
  <si>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</si>
  <si>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0065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</si>
  <si>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</si>
  <si>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</si>
  <si>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</si>
  <si>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</si>
  <si>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</si>
  <si>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doi:10.1016/S0304-4203(02)00012-9</t>
  </si>
  <si>
    <t>Start_Date</t>
  </si>
  <si>
    <t>End_Date</t>
  </si>
  <si>
    <t>Other DOI/resources</t>
  </si>
  <si>
    <t>Bottom_depth_max(m)</t>
  </si>
  <si>
    <t>integrated_depth(m)</t>
  </si>
  <si>
    <t>integrated_depth_real_particle(m)</t>
  </si>
  <si>
    <t>integrated_depth_real_particle_trap(m)</t>
  </si>
  <si>
    <t>&gt;0.5-53</t>
  </si>
  <si>
    <t>pump</t>
  </si>
  <si>
    <t>MIPS</t>
  </si>
  <si>
    <t>&lt;0.5-53 um &amp; &gt;53 um (extra: &lt;0.5 um &amp; 0.5-1 um &amp; 1-10 um &amp; 10-53 um)</t>
  </si>
  <si>
    <t>doi/others</t>
  </si>
  <si>
    <t>2000-07-05 - 2000-07-05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</si>
</sst>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yyyy\-mm\-dd;@"/>
    <numFmt numFmtId="166" formatCode="#"/>
    <numFmt numFmtId="167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Fill="1" applyAlignment="1">
      <alignment horizontal="left"/>
    </xf>
    <xf numFmtId="167" fontId="0" fillId="0" borderId="0" xfId="0" applyNumberFormat="1" applyFill="1" applyAlignment="1">
      <alignment horizontal="right"/>
    </xf>
    <xf numFmtId="167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30442030200012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5" sqref="B15"/>
    </sheetView>
  </sheetViews>
  <sheetFormatPr baseColWidth="10" defaultColWidth="9.21875" defaultRowHeight="14.4" x14ac:dyDescent="0.3"/>
  <cols>
    <col min="1" max="1" width="22.77734375" customWidth="1"/>
    <col min="2" max="2" width="56.77734375" style="19" customWidth="1"/>
  </cols>
  <sheetData>
    <row r="1" spans="1:12" x14ac:dyDescent="0.3">
      <c r="A1" s="8" t="s">
        <v>103</v>
      </c>
      <c r="B1" s="25" t="s">
        <v>104</v>
      </c>
    </row>
    <row r="2" spans="1:12" x14ac:dyDescent="0.3">
      <c r="A2" s="8" t="s">
        <v>2</v>
      </c>
    </row>
    <row r="3" spans="1:12" s="2" customFormat="1" x14ac:dyDescent="0.3">
      <c r="A3" s="23" t="s">
        <v>33</v>
      </c>
      <c r="B3" s="21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3" t="s">
        <v>105</v>
      </c>
      <c r="B4" s="21" t="s">
        <v>68</v>
      </c>
      <c r="C4" s="21"/>
      <c r="D4" s="21"/>
      <c r="E4" s="21"/>
      <c r="F4" s="3"/>
      <c r="G4" s="20"/>
      <c r="H4" s="21"/>
      <c r="J4" s="20"/>
      <c r="K4" s="20"/>
      <c r="L4" s="20"/>
    </row>
    <row r="5" spans="1:12" s="2" customFormat="1" x14ac:dyDescent="0.3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21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3" t="s">
        <v>9</v>
      </c>
      <c r="B7" s="9" t="s">
        <v>63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3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3" t="s">
        <v>53</v>
      </c>
      <c r="B9" s="9" t="s">
        <v>71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3" t="s">
        <v>3</v>
      </c>
      <c r="B10" s="21" t="s">
        <v>62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3" t="s">
        <v>106</v>
      </c>
      <c r="B11" s="26">
        <v>28.85</v>
      </c>
      <c r="D11" s="1"/>
      <c r="E11" s="1"/>
      <c r="F11" s="1"/>
      <c r="G11" s="1"/>
      <c r="J11" s="20"/>
      <c r="K11" s="20"/>
      <c r="L11" s="20"/>
    </row>
    <row r="12" spans="1:12" s="2" customFormat="1" x14ac:dyDescent="0.3">
      <c r="A12" s="23" t="s">
        <v>107</v>
      </c>
      <c r="B12" s="26">
        <v>26</v>
      </c>
      <c r="D12" s="1"/>
      <c r="E12" s="1"/>
      <c r="F12" s="1"/>
      <c r="G12" s="1"/>
      <c r="H12" s="1"/>
      <c r="J12" s="20"/>
      <c r="K12" s="20"/>
      <c r="L12" s="20"/>
    </row>
    <row r="13" spans="1:12" s="2" customFormat="1" x14ac:dyDescent="0.3">
      <c r="A13" s="23" t="s">
        <v>108</v>
      </c>
      <c r="B13" s="26">
        <v>-94.316666666666663</v>
      </c>
      <c r="C13" s="21"/>
      <c r="D13" s="21"/>
      <c r="E13" s="21"/>
      <c r="F13" s="21"/>
      <c r="G13" s="20"/>
      <c r="H13" s="20"/>
      <c r="J13" s="20"/>
      <c r="K13" s="20"/>
      <c r="L13" s="20"/>
    </row>
    <row r="14" spans="1:12" s="2" customFormat="1" x14ac:dyDescent="0.3">
      <c r="A14" s="23" t="s">
        <v>109</v>
      </c>
      <c r="B14" s="26">
        <v>-95.433333333333337</v>
      </c>
      <c r="C14" s="21"/>
      <c r="D14" s="21"/>
      <c r="E14" s="21"/>
      <c r="F14" s="21"/>
      <c r="G14" s="20"/>
      <c r="H14" s="20"/>
      <c r="J14" s="20"/>
      <c r="K14" s="20"/>
      <c r="L14" s="20"/>
    </row>
    <row r="15" spans="1:12" s="2" customFormat="1" x14ac:dyDescent="0.3">
      <c r="A15" s="23" t="s">
        <v>114</v>
      </c>
      <c r="B15" s="28">
        <v>-1600</v>
      </c>
      <c r="C15" s="21"/>
      <c r="D15" s="21"/>
      <c r="E15" s="21"/>
      <c r="F15" s="21"/>
      <c r="G15" s="20"/>
      <c r="H15" s="20"/>
      <c r="J15" s="20"/>
      <c r="K15" s="20"/>
      <c r="L15" s="20"/>
    </row>
    <row r="16" spans="1:12" s="2" customFormat="1" x14ac:dyDescent="0.3">
      <c r="A16" s="23" t="s">
        <v>8</v>
      </c>
      <c r="B16" s="21" t="s">
        <v>123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3" t="s">
        <v>111</v>
      </c>
      <c r="B17" s="24">
        <v>36712</v>
      </c>
      <c r="C17" s="21"/>
      <c r="D17" s="21"/>
      <c r="E17" s="21"/>
      <c r="F17" s="3"/>
      <c r="G17" s="20"/>
      <c r="H17" s="21"/>
      <c r="J17" s="20"/>
      <c r="K17" s="20"/>
      <c r="L17" s="20"/>
    </row>
    <row r="18" spans="1:12" s="2" customFormat="1" x14ac:dyDescent="0.3">
      <c r="A18" s="23" t="s">
        <v>112</v>
      </c>
      <c r="B18" s="24">
        <v>36712</v>
      </c>
      <c r="C18" s="21"/>
      <c r="D18" s="21"/>
      <c r="E18" s="21"/>
      <c r="F18" s="3"/>
      <c r="G18" s="20"/>
      <c r="H18" s="21"/>
      <c r="J18" s="20"/>
      <c r="K18" s="20"/>
      <c r="L18" s="20"/>
    </row>
    <row r="19" spans="1:12" s="2" customFormat="1" ht="15.75" customHeight="1" x14ac:dyDescent="0.3">
      <c r="A19" s="23" t="s">
        <v>36</v>
      </c>
      <c r="B19" s="21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21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9" t="s">
        <v>40</v>
      </c>
      <c r="B21" s="21">
        <v>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9" t="s">
        <v>5</v>
      </c>
      <c r="B22" s="21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9" t="s">
        <v>38</v>
      </c>
      <c r="B23" s="21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9" t="s">
        <v>52</v>
      </c>
      <c r="B24" s="21">
        <v>32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9" t="s">
        <v>39</v>
      </c>
      <c r="B25" s="21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9" t="s">
        <v>52</v>
      </c>
      <c r="B26" s="21">
        <v>32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9" t="s">
        <v>41</v>
      </c>
      <c r="B27" s="21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9" t="s">
        <v>52</v>
      </c>
      <c r="B28" s="21">
        <v>56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9" t="s">
        <v>42</v>
      </c>
      <c r="B29" s="21" t="s">
        <v>121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9" t="s">
        <v>43</v>
      </c>
      <c r="B30" s="21" t="s">
        <v>59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9" t="s">
        <v>52</v>
      </c>
      <c r="B31" s="21">
        <v>30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9" t="s">
        <v>44</v>
      </c>
      <c r="B32" s="21" t="s">
        <v>68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9" t="s">
        <v>52</v>
      </c>
      <c r="B33" s="21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21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9" t="s">
        <v>45</v>
      </c>
      <c r="B35" s="21" t="s">
        <v>70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9" t="s">
        <v>46</v>
      </c>
      <c r="B36" s="21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9" t="s">
        <v>47</v>
      </c>
      <c r="B37" s="21" t="s">
        <v>64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9" t="s">
        <v>48</v>
      </c>
      <c r="B38" s="21" t="s">
        <v>65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9" t="s">
        <v>11</v>
      </c>
      <c r="B39" s="21" t="s">
        <v>69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9" t="s">
        <v>7</v>
      </c>
      <c r="B40" s="21" t="s">
        <v>68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21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9" t="s">
        <v>49</v>
      </c>
      <c r="B42" s="21" t="s">
        <v>68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9" t="s">
        <v>50</v>
      </c>
      <c r="B43" s="21" t="s">
        <v>68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9" t="s">
        <v>4</v>
      </c>
      <c r="B44" s="21" t="s">
        <v>68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9" t="s">
        <v>10</v>
      </c>
      <c r="B45" s="21" t="s">
        <v>59</v>
      </c>
    </row>
    <row r="46" spans="1:12" x14ac:dyDescent="0.3">
      <c r="A46" s="9" t="s">
        <v>6</v>
      </c>
      <c r="B46" s="21" t="s">
        <v>68</v>
      </c>
    </row>
    <row r="47" spans="1:12" s="2" customFormat="1" x14ac:dyDescent="0.3">
      <c r="A47" s="10" t="s">
        <v>55</v>
      </c>
      <c r="B47" s="21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9" t="s">
        <v>56</v>
      </c>
      <c r="B48" s="21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9" t="s">
        <v>72</v>
      </c>
      <c r="B49" s="21" t="s">
        <v>74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9" t="s">
        <v>12</v>
      </c>
      <c r="B50" s="19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9" t="s">
        <v>13</v>
      </c>
      <c r="B51" s="21">
        <v>2002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9" t="s">
        <v>122</v>
      </c>
      <c r="B52" s="21" t="s">
        <v>110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9" t="s">
        <v>73</v>
      </c>
      <c r="B53" s="21" t="s">
        <v>66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9" t="s">
        <v>51</v>
      </c>
      <c r="B54" s="27" t="s">
        <v>61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9" t="s">
        <v>113</v>
      </c>
      <c r="B55" s="21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21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9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56"/>
  <sheetViews>
    <sheetView zoomScale="85" zoomScaleNormal="85" workbookViewId="0">
      <selection activeCell="D6" sqref="D6"/>
    </sheetView>
  </sheetViews>
  <sheetFormatPr baseColWidth="10" defaultColWidth="11.44140625" defaultRowHeight="14.4" x14ac:dyDescent="0.3"/>
  <cols>
    <col min="1" max="1" width="17.44140625" style="14" customWidth="1"/>
    <col min="2" max="2" width="11.44140625" style="14"/>
    <col min="3" max="3" width="11.44140625" style="14" customWidth="1"/>
    <col min="4" max="11" width="11.44140625" style="14"/>
    <col min="12" max="12" width="12.77734375" style="14" customWidth="1"/>
    <col min="13" max="14" width="11.44140625" style="14"/>
    <col min="15" max="15" width="12.77734375" style="14" customWidth="1"/>
    <col min="16" max="16" width="19.44140625" style="14" customWidth="1"/>
    <col min="17" max="17" width="11.44140625" style="14"/>
    <col min="18" max="18" width="17.5546875" style="14" customWidth="1"/>
    <col min="19" max="19" width="11.44140625" style="14"/>
    <col min="20" max="20" width="11.44140625" style="1"/>
    <col min="21" max="23" width="11.44140625" style="14"/>
    <col min="24" max="24" width="21.44140625" style="14" customWidth="1"/>
    <col min="25" max="28" width="11.44140625" style="14"/>
    <col min="29" max="29" width="20.77734375" style="14" customWidth="1"/>
    <col min="30" max="30" width="14.21875" style="14" customWidth="1"/>
    <col min="31" max="16384" width="11.44140625" style="14"/>
  </cols>
  <sheetData>
    <row r="1" spans="1:92" s="19" customFormat="1" x14ac:dyDescent="0.3">
      <c r="A1" s="22" t="s">
        <v>24</v>
      </c>
      <c r="B1" s="22" t="s">
        <v>25</v>
      </c>
      <c r="C1" s="22" t="s">
        <v>26</v>
      </c>
      <c r="D1" s="22" t="s">
        <v>27</v>
      </c>
      <c r="E1" s="22" t="s">
        <v>14</v>
      </c>
      <c r="F1" s="22" t="s">
        <v>15</v>
      </c>
      <c r="G1" s="22" t="s">
        <v>16</v>
      </c>
      <c r="H1" s="22" t="s">
        <v>20</v>
      </c>
      <c r="I1" s="22" t="s">
        <v>28</v>
      </c>
      <c r="J1" s="22" t="s">
        <v>17</v>
      </c>
      <c r="K1" s="22" t="s">
        <v>115</v>
      </c>
      <c r="L1" s="22" t="s">
        <v>19</v>
      </c>
      <c r="M1" s="22" t="s">
        <v>18</v>
      </c>
      <c r="N1" s="22" t="s">
        <v>29</v>
      </c>
      <c r="O1" s="22" t="s">
        <v>21</v>
      </c>
      <c r="P1" s="22" t="s">
        <v>30</v>
      </c>
      <c r="Q1" s="22" t="s">
        <v>22</v>
      </c>
      <c r="R1" s="22" t="s">
        <v>31</v>
      </c>
      <c r="S1" s="22" t="s">
        <v>23</v>
      </c>
      <c r="T1" s="22" t="s">
        <v>75</v>
      </c>
      <c r="U1" s="22" t="s">
        <v>32</v>
      </c>
      <c r="V1" s="22" t="s">
        <v>116</v>
      </c>
      <c r="W1" s="22" t="s">
        <v>57</v>
      </c>
      <c r="X1" s="22" t="s">
        <v>76</v>
      </c>
      <c r="Y1" s="22" t="s">
        <v>77</v>
      </c>
      <c r="Z1" s="22" t="s">
        <v>78</v>
      </c>
      <c r="AA1" s="22" t="s">
        <v>79</v>
      </c>
      <c r="AB1" s="22" t="s">
        <v>80</v>
      </c>
      <c r="AC1" s="22" t="s">
        <v>81</v>
      </c>
      <c r="AD1" s="22" t="s">
        <v>82</v>
      </c>
      <c r="AE1" s="22" t="s">
        <v>83</v>
      </c>
      <c r="AF1" s="22" t="s">
        <v>84</v>
      </c>
      <c r="AG1" s="22" t="s">
        <v>85</v>
      </c>
      <c r="AH1" s="22" t="s">
        <v>58</v>
      </c>
      <c r="AI1" s="22" t="s">
        <v>86</v>
      </c>
      <c r="AJ1" s="22" t="s">
        <v>87</v>
      </c>
      <c r="AK1" s="22" t="s">
        <v>88</v>
      </c>
      <c r="AL1" s="22" t="s">
        <v>89</v>
      </c>
      <c r="AM1" s="22" t="s">
        <v>90</v>
      </c>
      <c r="AN1" s="22" t="s">
        <v>91</v>
      </c>
      <c r="AO1" s="22" t="s">
        <v>92</v>
      </c>
      <c r="AP1" s="22" t="s">
        <v>93</v>
      </c>
      <c r="AQ1" s="22" t="s">
        <v>94</v>
      </c>
      <c r="AR1" s="22" t="s">
        <v>95</v>
      </c>
      <c r="AS1" s="22" t="s">
        <v>96</v>
      </c>
      <c r="AT1" s="22" t="s">
        <v>97</v>
      </c>
      <c r="AU1" s="22" t="s">
        <v>117</v>
      </c>
      <c r="AV1" s="22" t="s">
        <v>98</v>
      </c>
      <c r="AW1" s="22" t="s">
        <v>99</v>
      </c>
      <c r="AX1" s="22" t="s">
        <v>100</v>
      </c>
      <c r="AY1" s="22" t="s">
        <v>101</v>
      </c>
    </row>
    <row r="2" spans="1:92" s="18" customFormat="1" x14ac:dyDescent="0.3">
      <c r="A2" s="1">
        <v>-999</v>
      </c>
      <c r="B2" s="1">
        <v>1</v>
      </c>
      <c r="C2" s="29">
        <v>28.85</v>
      </c>
      <c r="D2" s="29">
        <v>-94.316666666666663</v>
      </c>
      <c r="E2" s="1">
        <v>7</v>
      </c>
      <c r="F2" s="1">
        <v>5</v>
      </c>
      <c r="G2" s="1">
        <v>2000</v>
      </c>
      <c r="H2" s="1">
        <v>187</v>
      </c>
      <c r="I2" s="1">
        <v>25</v>
      </c>
      <c r="J2" s="1">
        <v>2</v>
      </c>
      <c r="K2" s="20">
        <v>-999</v>
      </c>
      <c r="L2" s="1">
        <v>28.85</v>
      </c>
      <c r="M2" s="1">
        <v>35.289000000000001</v>
      </c>
      <c r="N2" s="1">
        <v>2.4990000000000001</v>
      </c>
      <c r="O2" s="1">
        <v>-999</v>
      </c>
      <c r="P2" s="1">
        <v>0.79500000000000004</v>
      </c>
      <c r="Q2" s="1">
        <v>1.7999999999999999E-2</v>
      </c>
      <c r="R2" s="1">
        <v>0.70799999999999996</v>
      </c>
      <c r="S2" s="1">
        <v>0.01</v>
      </c>
      <c r="T2" s="1" t="s">
        <v>119</v>
      </c>
      <c r="U2" s="20">
        <v>2</v>
      </c>
      <c r="V2" s="20">
        <v>-999</v>
      </c>
      <c r="W2" s="1" t="s">
        <v>118</v>
      </c>
      <c r="X2" s="1">
        <v>7.7399999999999997E-2</v>
      </c>
      <c r="Y2" s="1">
        <v>1.5016324450410626E-2</v>
      </c>
      <c r="Z2" s="1">
        <v>6.8999999999999995</v>
      </c>
      <c r="AA2" s="1">
        <v>-999</v>
      </c>
      <c r="AB2" s="1">
        <f>Z2/X2</f>
        <v>89.147286821705421</v>
      </c>
      <c r="AC2" s="20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67</v>
      </c>
      <c r="AI2" s="1">
        <v>9.5999999999999992E-3</v>
      </c>
      <c r="AJ2" s="1">
        <v>6.9999999999999999E-4</v>
      </c>
      <c r="AK2" s="1">
        <v>0.42</v>
      </c>
      <c r="AL2" s="1">
        <v>-999</v>
      </c>
      <c r="AM2" s="1">
        <f>AK2/AI2</f>
        <v>43.75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20" t="s">
        <v>102</v>
      </c>
      <c r="AT2" s="20">
        <v>-999</v>
      </c>
      <c r="AU2" s="20">
        <v>-999</v>
      </c>
      <c r="AV2" s="20">
        <v>-999</v>
      </c>
      <c r="AW2" s="20">
        <v>-999</v>
      </c>
      <c r="AX2" s="20">
        <v>-999</v>
      </c>
      <c r="AY2" s="20">
        <v>-999</v>
      </c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</row>
    <row r="3" spans="1:92" s="1" customFormat="1" x14ac:dyDescent="0.3">
      <c r="A3" s="13">
        <v>-999</v>
      </c>
      <c r="B3" s="13">
        <v>2</v>
      </c>
      <c r="C3" s="30">
        <v>28.833333333333332</v>
      </c>
      <c r="D3" s="30">
        <v>-94.983333333333334</v>
      </c>
      <c r="E3" s="13">
        <v>7</v>
      </c>
      <c r="F3" s="13">
        <v>5</v>
      </c>
      <c r="G3" s="13">
        <v>2000</v>
      </c>
      <c r="H3" s="13">
        <v>187</v>
      </c>
      <c r="I3" s="13">
        <v>20</v>
      </c>
      <c r="J3" s="13">
        <v>2</v>
      </c>
      <c r="K3" s="13">
        <v>-999</v>
      </c>
      <c r="L3" s="13">
        <v>29.69</v>
      </c>
      <c r="M3" s="13">
        <v>35.4</v>
      </c>
      <c r="N3" s="13">
        <v>2.5070000000000001</v>
      </c>
      <c r="O3" s="13">
        <v>-999</v>
      </c>
      <c r="P3" s="13">
        <v>0.49399999999999999</v>
      </c>
      <c r="Q3" s="13">
        <v>1.7999999999999999E-2</v>
      </c>
      <c r="R3" s="13">
        <v>0.36699999999999999</v>
      </c>
      <c r="S3" s="13">
        <v>0.01</v>
      </c>
      <c r="T3" s="13" t="s">
        <v>119</v>
      </c>
      <c r="U3" s="13">
        <v>2</v>
      </c>
      <c r="V3" s="13">
        <v>-999</v>
      </c>
      <c r="W3" s="13" t="s">
        <v>118</v>
      </c>
      <c r="X3" s="13">
        <v>9.0799999999999992E-2</v>
      </c>
      <c r="Y3" s="13">
        <v>1.5160474926597781E-2</v>
      </c>
      <c r="Z3" s="13">
        <v>4.22</v>
      </c>
      <c r="AA3" s="13">
        <v>-999</v>
      </c>
      <c r="AB3" s="13">
        <f>Z3/X3</f>
        <v>46.475770925110133</v>
      </c>
      <c r="AC3" s="13">
        <v>-999</v>
      </c>
      <c r="AD3" s="13">
        <v>-999</v>
      </c>
      <c r="AE3" s="13">
        <v>-999</v>
      </c>
      <c r="AF3" s="13">
        <v>-999</v>
      </c>
      <c r="AG3" s="13">
        <v>-999</v>
      </c>
      <c r="AH3" s="13" t="s">
        <v>67</v>
      </c>
      <c r="AI3" s="13">
        <v>3.6200000000000003E-2</v>
      </c>
      <c r="AJ3" s="13">
        <v>2.2000000000000001E-3</v>
      </c>
      <c r="AK3" s="13">
        <v>0.28000000000000003</v>
      </c>
      <c r="AL3" s="13">
        <v>-999</v>
      </c>
      <c r="AM3" s="13">
        <f t="shared" ref="AM3:AM28" si="0">AK3/AI3</f>
        <v>7.7348066298342539</v>
      </c>
      <c r="AN3" s="13">
        <v>-999</v>
      </c>
      <c r="AO3" s="13">
        <v>-999</v>
      </c>
      <c r="AP3" s="13">
        <v>-999</v>
      </c>
      <c r="AQ3" s="13">
        <v>-999</v>
      </c>
      <c r="AR3" s="13">
        <v>-999</v>
      </c>
      <c r="AS3" s="13" t="s">
        <v>102</v>
      </c>
      <c r="AT3" s="13">
        <v>-999</v>
      </c>
      <c r="AU3" s="13">
        <v>-999</v>
      </c>
      <c r="AV3" s="13">
        <v>-999</v>
      </c>
      <c r="AW3" s="13">
        <v>-999</v>
      </c>
      <c r="AX3" s="13">
        <v>-999</v>
      </c>
      <c r="AY3" s="13">
        <v>-999</v>
      </c>
    </row>
    <row r="4" spans="1:92" s="1" customFormat="1" x14ac:dyDescent="0.3">
      <c r="A4" s="1">
        <v>-999</v>
      </c>
      <c r="B4" s="1">
        <v>3</v>
      </c>
      <c r="C4" s="29">
        <v>28.466666666666665</v>
      </c>
      <c r="D4" s="29">
        <v>-95.416666666666671</v>
      </c>
      <c r="E4" s="1">
        <v>7</v>
      </c>
      <c r="F4" s="1">
        <v>5</v>
      </c>
      <c r="G4" s="1">
        <v>2000</v>
      </c>
      <c r="H4" s="1">
        <v>187</v>
      </c>
      <c r="I4" s="1">
        <v>25</v>
      </c>
      <c r="J4" s="1">
        <v>2</v>
      </c>
      <c r="K4" s="20">
        <v>-999</v>
      </c>
      <c r="L4" s="1">
        <v>29.42</v>
      </c>
      <c r="M4" s="1">
        <v>35.750999999999998</v>
      </c>
      <c r="N4" s="1">
        <v>2.532</v>
      </c>
      <c r="O4" s="1">
        <v>-999</v>
      </c>
      <c r="P4" s="1">
        <v>0.628</v>
      </c>
      <c r="Q4" s="1">
        <v>1.2999999999999999E-2</v>
      </c>
      <c r="R4" s="1">
        <v>0.49299999999999999</v>
      </c>
      <c r="S4" s="1">
        <v>7.0000000000000001E-3</v>
      </c>
      <c r="T4" s="1" t="s">
        <v>119</v>
      </c>
      <c r="U4" s="20">
        <v>2</v>
      </c>
      <c r="V4" s="20">
        <v>-999</v>
      </c>
      <c r="W4" s="1" t="s">
        <v>118</v>
      </c>
      <c r="X4" s="1">
        <v>0.10100000000000001</v>
      </c>
      <c r="Y4" s="1">
        <v>1.1162884931772789E-2</v>
      </c>
      <c r="Z4" s="1">
        <v>5.15</v>
      </c>
      <c r="AA4" s="1">
        <v>-999</v>
      </c>
      <c r="AB4" s="1">
        <f>Z4/X4</f>
        <v>50.990099009900987</v>
      </c>
      <c r="AC4" s="20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67</v>
      </c>
      <c r="AI4" s="1">
        <v>3.4299999999999997E-2</v>
      </c>
      <c r="AJ4" s="1">
        <v>1.9E-3</v>
      </c>
      <c r="AK4" s="1">
        <v>0.23</v>
      </c>
      <c r="AL4" s="1">
        <v>-999</v>
      </c>
      <c r="AM4" s="1">
        <f t="shared" si="0"/>
        <v>6.7055393586005838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20" t="s">
        <v>102</v>
      </c>
      <c r="AT4" s="20">
        <v>-999</v>
      </c>
      <c r="AU4" s="20">
        <v>-999</v>
      </c>
      <c r="AV4" s="20">
        <v>-999</v>
      </c>
      <c r="AW4" s="20">
        <v>-999</v>
      </c>
      <c r="AX4" s="20">
        <v>-999</v>
      </c>
      <c r="AY4" s="20">
        <v>-999</v>
      </c>
    </row>
    <row r="5" spans="1:92" s="1" customFormat="1" x14ac:dyDescent="0.3">
      <c r="A5" s="1">
        <v>-999</v>
      </c>
      <c r="B5" s="1">
        <v>3</v>
      </c>
      <c r="C5" s="29">
        <v>28.466666666666665</v>
      </c>
      <c r="D5" s="29">
        <v>-95.416666666666671</v>
      </c>
      <c r="E5" s="1">
        <v>7</v>
      </c>
      <c r="F5" s="1">
        <v>5</v>
      </c>
      <c r="G5" s="1">
        <v>2000</v>
      </c>
      <c r="H5" s="1">
        <v>187</v>
      </c>
      <c r="I5" s="1">
        <v>25</v>
      </c>
      <c r="J5" s="1">
        <v>22</v>
      </c>
      <c r="K5" s="20">
        <v>-999</v>
      </c>
      <c r="L5" s="1">
        <v>29.42</v>
      </c>
      <c r="M5" s="1">
        <v>35.750999999999998</v>
      </c>
      <c r="N5" s="1">
        <v>2.532</v>
      </c>
      <c r="O5" s="1">
        <v>-999</v>
      </c>
      <c r="P5" s="1">
        <v>0.40300000000000002</v>
      </c>
      <c r="Q5" s="1">
        <v>1.4E-2</v>
      </c>
      <c r="R5" s="1">
        <v>0.26100000000000001</v>
      </c>
      <c r="S5" s="1">
        <v>6.0000000000000001E-3</v>
      </c>
      <c r="T5" s="1" t="s">
        <v>119</v>
      </c>
      <c r="U5" s="20">
        <v>22</v>
      </c>
      <c r="V5" s="20">
        <v>-999</v>
      </c>
      <c r="W5" s="1" t="s">
        <v>118</v>
      </c>
      <c r="X5" s="1">
        <v>0.12619999999999998</v>
      </c>
      <c r="Y5" s="1">
        <v>1.3031116606031885E-2</v>
      </c>
      <c r="Z5" s="1">
        <v>-999</v>
      </c>
      <c r="AA5" s="1">
        <v>-999</v>
      </c>
      <c r="AB5" s="1">
        <v>-999</v>
      </c>
      <c r="AC5" s="20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67</v>
      </c>
      <c r="AI5" s="1">
        <v>1.4800000000000001E-2</v>
      </c>
      <c r="AJ5" s="1">
        <v>8.9999999999999998E-4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20" t="s">
        <v>102</v>
      </c>
      <c r="AT5" s="20">
        <v>-999</v>
      </c>
      <c r="AU5" s="20">
        <v>-999</v>
      </c>
      <c r="AV5" s="20">
        <v>-999</v>
      </c>
      <c r="AW5" s="20">
        <v>-999</v>
      </c>
      <c r="AX5" s="20">
        <v>-999</v>
      </c>
      <c r="AY5" s="20">
        <v>-999</v>
      </c>
    </row>
    <row r="6" spans="1:92" s="1" customFormat="1" x14ac:dyDescent="0.3">
      <c r="A6" s="13">
        <v>-999</v>
      </c>
      <c r="B6" s="13">
        <v>4</v>
      </c>
      <c r="C6" s="30">
        <v>28</v>
      </c>
      <c r="D6" s="30">
        <v>-95.433333333333337</v>
      </c>
      <c r="E6" s="13">
        <v>7</v>
      </c>
      <c r="F6" s="13">
        <v>5</v>
      </c>
      <c r="G6" s="13">
        <v>2000</v>
      </c>
      <c r="H6" s="13">
        <v>187</v>
      </c>
      <c r="I6" s="13">
        <v>75</v>
      </c>
      <c r="J6" s="13">
        <v>2</v>
      </c>
      <c r="K6" s="13">
        <v>-999</v>
      </c>
      <c r="L6" s="13">
        <v>28.87</v>
      </c>
      <c r="M6" s="13">
        <v>36.1</v>
      </c>
      <c r="N6" s="13">
        <v>2.556</v>
      </c>
      <c r="O6" s="13">
        <v>-999</v>
      </c>
      <c r="P6" s="13">
        <v>1.0629999999999999</v>
      </c>
      <c r="Q6" s="13">
        <v>2.7E-2</v>
      </c>
      <c r="R6" s="13">
        <v>0.93200000000000005</v>
      </c>
      <c r="S6" s="13">
        <v>1.4999999999999999E-2</v>
      </c>
      <c r="T6" s="13" t="s">
        <v>119</v>
      </c>
      <c r="U6" s="13">
        <v>2</v>
      </c>
      <c r="V6" s="13">
        <v>-999</v>
      </c>
      <c r="W6" s="13" t="s">
        <v>118</v>
      </c>
      <c r="X6" s="13">
        <v>9.6900000000000014E-2</v>
      </c>
      <c r="Y6" s="13">
        <v>2.2065584062063708E-2</v>
      </c>
      <c r="Z6" s="13">
        <v>4.9750000000000005</v>
      </c>
      <c r="AA6" s="13">
        <v>-999</v>
      </c>
      <c r="AB6" s="13">
        <f>Z6/X6</f>
        <v>51.341589267285862</v>
      </c>
      <c r="AC6" s="13">
        <v>-999</v>
      </c>
      <c r="AD6" s="13">
        <v>-999</v>
      </c>
      <c r="AE6" s="13">
        <v>-999</v>
      </c>
      <c r="AF6" s="13">
        <v>-999</v>
      </c>
      <c r="AG6" s="13">
        <v>-999</v>
      </c>
      <c r="AH6" s="13" t="s">
        <v>67</v>
      </c>
      <c r="AI6" s="13">
        <v>3.4099999999999998E-2</v>
      </c>
      <c r="AJ6" s="13">
        <v>1.6999999999999999E-3</v>
      </c>
      <c r="AK6" s="13">
        <v>0.21</v>
      </c>
      <c r="AL6" s="13">
        <v>-999</v>
      </c>
      <c r="AM6" s="13">
        <f t="shared" si="0"/>
        <v>6.1583577712609969</v>
      </c>
      <c r="AN6" s="13">
        <v>-999</v>
      </c>
      <c r="AO6" s="13">
        <v>-999</v>
      </c>
      <c r="AP6" s="13">
        <v>-999</v>
      </c>
      <c r="AQ6" s="13">
        <v>-999</v>
      </c>
      <c r="AR6" s="13">
        <v>-999</v>
      </c>
      <c r="AS6" s="13" t="s">
        <v>102</v>
      </c>
      <c r="AT6" s="13">
        <v>-999</v>
      </c>
      <c r="AU6" s="13">
        <v>-999</v>
      </c>
      <c r="AV6" s="13">
        <v>-999</v>
      </c>
      <c r="AW6" s="13">
        <v>-999</v>
      </c>
      <c r="AX6" s="13">
        <v>-999</v>
      </c>
      <c r="AY6" s="13">
        <v>-999</v>
      </c>
    </row>
    <row r="7" spans="1:92" s="1" customFormat="1" x14ac:dyDescent="0.3">
      <c r="A7" s="13">
        <v>-999</v>
      </c>
      <c r="B7" s="13">
        <v>4</v>
      </c>
      <c r="C7" s="30">
        <v>28</v>
      </c>
      <c r="D7" s="30">
        <v>-95.433333333333337</v>
      </c>
      <c r="E7" s="13">
        <v>7</v>
      </c>
      <c r="F7" s="13">
        <v>5</v>
      </c>
      <c r="G7" s="13">
        <v>2000</v>
      </c>
      <c r="H7" s="13">
        <v>187</v>
      </c>
      <c r="I7" s="13">
        <v>75</v>
      </c>
      <c r="J7" s="13">
        <v>50</v>
      </c>
      <c r="K7" s="13">
        <v>-999</v>
      </c>
      <c r="L7" s="13">
        <v>28.87</v>
      </c>
      <c r="M7" s="13">
        <v>36.1</v>
      </c>
      <c r="N7" s="13">
        <v>2.556</v>
      </c>
      <c r="O7" s="13">
        <v>-999</v>
      </c>
      <c r="P7" s="13">
        <v>1.0920000000000001</v>
      </c>
      <c r="Q7" s="13">
        <v>4.2000000000000003E-2</v>
      </c>
      <c r="R7" s="13">
        <v>0.876</v>
      </c>
      <c r="S7" s="13">
        <v>2.3E-2</v>
      </c>
      <c r="T7" s="13" t="s">
        <v>119</v>
      </c>
      <c r="U7" s="13">
        <v>50</v>
      </c>
      <c r="V7" s="13">
        <v>-999</v>
      </c>
      <c r="W7" s="13" t="s">
        <v>118</v>
      </c>
      <c r="X7" s="13">
        <v>0.13829999999999998</v>
      </c>
      <c r="Y7" s="13">
        <v>3.4323315690649704E-2</v>
      </c>
      <c r="Z7" s="13">
        <v>-999</v>
      </c>
      <c r="AA7" s="13">
        <v>-999</v>
      </c>
      <c r="AB7" s="13">
        <v>-999</v>
      </c>
      <c r="AC7" s="13">
        <v>-999</v>
      </c>
      <c r="AD7" s="13">
        <v>-999</v>
      </c>
      <c r="AE7" s="13">
        <v>-999</v>
      </c>
      <c r="AF7" s="13">
        <v>-999</v>
      </c>
      <c r="AG7" s="13">
        <v>-999</v>
      </c>
      <c r="AH7" s="13" t="s">
        <v>67</v>
      </c>
      <c r="AI7" s="13">
        <v>7.7700000000000005E-2</v>
      </c>
      <c r="AJ7" s="13">
        <v>4.7000000000000002E-3</v>
      </c>
      <c r="AK7" s="13">
        <v>-999</v>
      </c>
      <c r="AL7" s="13">
        <v>-999</v>
      </c>
      <c r="AM7" s="13">
        <v>-999</v>
      </c>
      <c r="AN7" s="13">
        <v>-999</v>
      </c>
      <c r="AO7" s="13">
        <v>-999</v>
      </c>
      <c r="AP7" s="13">
        <v>-999</v>
      </c>
      <c r="AQ7" s="13">
        <v>-999</v>
      </c>
      <c r="AR7" s="13">
        <v>-999</v>
      </c>
      <c r="AS7" s="13" t="s">
        <v>102</v>
      </c>
      <c r="AT7" s="13">
        <v>-999</v>
      </c>
      <c r="AU7" s="13">
        <v>-999</v>
      </c>
      <c r="AV7" s="13">
        <v>-999</v>
      </c>
      <c r="AW7" s="13">
        <v>-999</v>
      </c>
      <c r="AX7" s="13">
        <v>-999</v>
      </c>
      <c r="AY7" s="13">
        <v>-999</v>
      </c>
    </row>
    <row r="8" spans="1:92" s="1" customFormat="1" x14ac:dyDescent="0.3">
      <c r="A8" s="1">
        <v>-999</v>
      </c>
      <c r="B8" s="1">
        <v>5</v>
      </c>
      <c r="C8" s="29">
        <v>27.5</v>
      </c>
      <c r="D8" s="29">
        <v>-95.183333333333337</v>
      </c>
      <c r="E8" s="1">
        <v>7</v>
      </c>
      <c r="F8" s="1">
        <v>5</v>
      </c>
      <c r="G8" s="1">
        <v>2000</v>
      </c>
      <c r="H8" s="1">
        <v>187</v>
      </c>
      <c r="I8" s="1">
        <v>985</v>
      </c>
      <c r="J8" s="1">
        <v>2</v>
      </c>
      <c r="K8" s="20">
        <v>-999</v>
      </c>
      <c r="L8" s="1">
        <v>28.81</v>
      </c>
      <c r="M8" s="1">
        <v>36.322000000000003</v>
      </c>
      <c r="N8" s="1">
        <v>2.5720000000000001</v>
      </c>
      <c r="O8" s="1">
        <v>-999</v>
      </c>
      <c r="P8" s="1">
        <v>1.42</v>
      </c>
      <c r="Q8" s="1">
        <v>4.4999999999999998E-2</v>
      </c>
      <c r="R8" s="1">
        <v>1.3080000000000001</v>
      </c>
      <c r="S8" s="1">
        <v>2.5999999999999999E-2</v>
      </c>
      <c r="T8" s="1" t="s">
        <v>119</v>
      </c>
      <c r="U8" s="20">
        <v>2</v>
      </c>
      <c r="V8" s="20">
        <v>-999</v>
      </c>
      <c r="W8" s="1" t="s">
        <v>118</v>
      </c>
      <c r="X8" s="1">
        <v>9.4299999999999995E-2</v>
      </c>
      <c r="Y8" s="1">
        <v>3.7016347739883791E-2</v>
      </c>
      <c r="Z8" s="1">
        <v>2.7300000000000004</v>
      </c>
      <c r="AA8" s="1">
        <v>-999</v>
      </c>
      <c r="AB8" s="1">
        <f t="shared" ref="AB8:AB13" si="1">Z8/X8</f>
        <v>28.950159066808066</v>
      </c>
      <c r="AC8" s="20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67</v>
      </c>
      <c r="AI8" s="1">
        <v>1.77E-2</v>
      </c>
      <c r="AJ8" s="1">
        <v>1.1000000000000001E-3</v>
      </c>
      <c r="AK8" s="1">
        <v>8.3000000000000004E-2</v>
      </c>
      <c r="AL8" s="1">
        <v>-999</v>
      </c>
      <c r="AM8" s="1">
        <f t="shared" si="0"/>
        <v>4.6892655367231644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20" t="s">
        <v>102</v>
      </c>
      <c r="AT8" s="20">
        <v>-999</v>
      </c>
      <c r="AU8" s="20">
        <v>-999</v>
      </c>
      <c r="AV8" s="20">
        <v>-999</v>
      </c>
      <c r="AW8" s="20">
        <v>-999</v>
      </c>
      <c r="AX8" s="20">
        <v>-999</v>
      </c>
      <c r="AY8" s="20">
        <v>-999</v>
      </c>
    </row>
    <row r="9" spans="1:92" s="1" customFormat="1" x14ac:dyDescent="0.3">
      <c r="A9" s="1">
        <v>-999</v>
      </c>
      <c r="B9" s="1">
        <v>5</v>
      </c>
      <c r="C9" s="29">
        <v>27.5</v>
      </c>
      <c r="D9" s="29">
        <v>-95.183333333333337</v>
      </c>
      <c r="E9" s="1">
        <v>7</v>
      </c>
      <c r="F9" s="1">
        <v>5</v>
      </c>
      <c r="G9" s="1">
        <v>2000</v>
      </c>
      <c r="H9" s="1">
        <v>187</v>
      </c>
      <c r="I9" s="1">
        <v>985</v>
      </c>
      <c r="J9" s="1">
        <v>2</v>
      </c>
      <c r="K9" s="20">
        <v>-999</v>
      </c>
      <c r="L9" s="1">
        <v>28.81</v>
      </c>
      <c r="M9" s="1">
        <v>36.322000000000003</v>
      </c>
      <c r="N9" s="1">
        <v>2.5720000000000001</v>
      </c>
      <c r="O9" s="1">
        <v>-999</v>
      </c>
      <c r="P9" s="1">
        <v>1.4890000000000001</v>
      </c>
      <c r="Q9" s="1">
        <v>4.3999999999999997E-2</v>
      </c>
      <c r="R9" s="1">
        <v>1.2609999999999999</v>
      </c>
      <c r="S9" s="1">
        <v>2.5000000000000001E-2</v>
      </c>
      <c r="T9" s="1" t="s">
        <v>119</v>
      </c>
      <c r="U9" s="20">
        <v>2</v>
      </c>
      <c r="V9" s="20">
        <v>-999</v>
      </c>
      <c r="W9" s="1" t="s">
        <v>118</v>
      </c>
      <c r="X9" s="1">
        <v>0.16750000000000001</v>
      </c>
      <c r="Y9" s="1">
        <v>3.6124783736376884E-2</v>
      </c>
      <c r="Z9" s="1">
        <v>2.7300000000000004</v>
      </c>
      <c r="AA9" s="1">
        <v>-999</v>
      </c>
      <c r="AB9" s="1">
        <f t="shared" si="1"/>
        <v>16.298507462686569</v>
      </c>
      <c r="AC9" s="20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67</v>
      </c>
      <c r="AI9" s="1">
        <v>6.1499999999999999E-2</v>
      </c>
      <c r="AJ9" s="1">
        <v>3.0000000000000001E-3</v>
      </c>
      <c r="AK9" s="1">
        <v>8.3000000000000004E-2</v>
      </c>
      <c r="AL9" s="1">
        <v>-999</v>
      </c>
      <c r="AM9" s="1">
        <f t="shared" si="0"/>
        <v>1.3495934959349594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20" t="s">
        <v>102</v>
      </c>
      <c r="AT9" s="20">
        <v>-999</v>
      </c>
      <c r="AU9" s="20">
        <v>-999</v>
      </c>
      <c r="AV9" s="20">
        <v>-999</v>
      </c>
      <c r="AW9" s="20">
        <v>-999</v>
      </c>
      <c r="AX9" s="20">
        <v>-999</v>
      </c>
      <c r="AY9" s="20">
        <v>-999</v>
      </c>
    </row>
    <row r="10" spans="1:92" s="1" customFormat="1" x14ac:dyDescent="0.3">
      <c r="A10" s="1">
        <v>-999</v>
      </c>
      <c r="B10" s="1">
        <v>5</v>
      </c>
      <c r="C10" s="29">
        <v>27.5</v>
      </c>
      <c r="D10" s="29">
        <v>-95.183333333333337</v>
      </c>
      <c r="E10" s="1">
        <v>7</v>
      </c>
      <c r="F10" s="1">
        <v>5</v>
      </c>
      <c r="G10" s="1">
        <v>2000</v>
      </c>
      <c r="H10" s="1">
        <v>187</v>
      </c>
      <c r="I10" s="1">
        <v>985</v>
      </c>
      <c r="J10" s="1">
        <v>10</v>
      </c>
      <c r="K10" s="20">
        <v>-999</v>
      </c>
      <c r="L10" s="1">
        <v>28.81</v>
      </c>
      <c r="M10" s="1">
        <v>36.317</v>
      </c>
      <c r="N10" s="1">
        <v>2.5720000000000001</v>
      </c>
      <c r="O10" s="1">
        <v>-999</v>
      </c>
      <c r="P10" s="1">
        <v>1.512</v>
      </c>
      <c r="Q10" s="1">
        <v>4.2000000000000003E-2</v>
      </c>
      <c r="R10" s="1">
        <v>1.371</v>
      </c>
      <c r="S10" s="1">
        <v>2.4E-2</v>
      </c>
      <c r="T10" s="1" t="s">
        <v>119</v>
      </c>
      <c r="U10" s="20">
        <v>10</v>
      </c>
      <c r="V10" s="20">
        <v>-999</v>
      </c>
      <c r="W10" s="1" t="s">
        <v>118</v>
      </c>
      <c r="X10" s="1">
        <v>0.10929999999999998</v>
      </c>
      <c r="Y10" s="1">
        <v>3.4091787867461573E-2</v>
      </c>
      <c r="Z10" s="1">
        <v>2.34</v>
      </c>
      <c r="AA10" s="1">
        <v>-999</v>
      </c>
      <c r="AB10" s="1">
        <f t="shared" si="1"/>
        <v>21.408966148215921</v>
      </c>
      <c r="AC10" s="20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67</v>
      </c>
      <c r="AI10" s="1">
        <v>3.1699999999999999E-2</v>
      </c>
      <c r="AJ10" s="1">
        <v>2.5000000000000001E-3</v>
      </c>
      <c r="AK10" s="1">
        <v>0.12</v>
      </c>
      <c r="AL10" s="1">
        <v>-999</v>
      </c>
      <c r="AM10" s="1">
        <f t="shared" si="0"/>
        <v>3.7854889589905363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20" t="s">
        <v>102</v>
      </c>
      <c r="AT10" s="20">
        <v>-999</v>
      </c>
      <c r="AU10" s="20">
        <v>-999</v>
      </c>
      <c r="AV10" s="20">
        <v>-999</v>
      </c>
      <c r="AW10" s="20">
        <v>-999</v>
      </c>
      <c r="AX10" s="20">
        <v>-999</v>
      </c>
      <c r="AY10" s="20">
        <v>-999</v>
      </c>
    </row>
    <row r="11" spans="1:92" s="18" customFormat="1" x14ac:dyDescent="0.3">
      <c r="A11" s="1">
        <v>-999</v>
      </c>
      <c r="B11" s="1">
        <v>5</v>
      </c>
      <c r="C11" s="29">
        <v>27.5</v>
      </c>
      <c r="D11" s="29">
        <v>-95.183333333333337</v>
      </c>
      <c r="E11" s="1">
        <v>7</v>
      </c>
      <c r="F11" s="1">
        <v>5</v>
      </c>
      <c r="G11" s="1">
        <v>2000</v>
      </c>
      <c r="H11" s="1">
        <v>187</v>
      </c>
      <c r="I11" s="1">
        <v>985</v>
      </c>
      <c r="J11" s="1">
        <v>30</v>
      </c>
      <c r="K11" s="20">
        <v>-999</v>
      </c>
      <c r="L11" s="1">
        <v>28.81</v>
      </c>
      <c r="M11" s="1">
        <v>36.319000000000003</v>
      </c>
      <c r="N11" s="1">
        <v>2.5720000000000001</v>
      </c>
      <c r="O11" s="1">
        <v>-999</v>
      </c>
      <c r="P11" s="1">
        <v>1.613</v>
      </c>
      <c r="Q11" s="1">
        <v>5.1999999999999998E-2</v>
      </c>
      <c r="R11" s="1">
        <v>1.4710000000000001</v>
      </c>
      <c r="S11" s="1">
        <v>0.03</v>
      </c>
      <c r="T11" s="1" t="s">
        <v>119</v>
      </c>
      <c r="U11" s="20">
        <v>30</v>
      </c>
      <c r="V11" s="20">
        <v>-999</v>
      </c>
      <c r="W11" s="1" t="s">
        <v>118</v>
      </c>
      <c r="X11" s="1">
        <v>0.11829999999999999</v>
      </c>
      <c r="Y11" s="1">
        <v>4.3033591530338249E-2</v>
      </c>
      <c r="Z11" s="1">
        <v>2.73</v>
      </c>
      <c r="AA11" s="1">
        <v>-999</v>
      </c>
      <c r="AB11" s="1">
        <f t="shared" si="1"/>
        <v>23.07692307692308</v>
      </c>
      <c r="AC11" s="20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67</v>
      </c>
      <c r="AI11" s="1">
        <v>2.3699999999999999E-2</v>
      </c>
      <c r="AJ11" s="1">
        <v>1.6999999999999999E-3</v>
      </c>
      <c r="AK11" s="1">
        <v>0.11</v>
      </c>
      <c r="AL11" s="1">
        <v>-999</v>
      </c>
      <c r="AM11" s="1">
        <f t="shared" si="0"/>
        <v>4.6413502109704643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20" t="s">
        <v>102</v>
      </c>
      <c r="AT11" s="20">
        <v>-999</v>
      </c>
      <c r="AU11" s="20">
        <v>-999</v>
      </c>
      <c r="AV11" s="20">
        <v>-999</v>
      </c>
      <c r="AW11" s="20">
        <v>-999</v>
      </c>
      <c r="AX11" s="20">
        <v>-999</v>
      </c>
      <c r="AY11" s="20">
        <v>-999</v>
      </c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</row>
    <row r="12" spans="1:92" s="18" customFormat="1" x14ac:dyDescent="0.3">
      <c r="A12" s="1">
        <v>-999</v>
      </c>
      <c r="B12" s="1">
        <v>5</v>
      </c>
      <c r="C12" s="29">
        <v>27.5</v>
      </c>
      <c r="D12" s="29">
        <v>-95.183333333333337</v>
      </c>
      <c r="E12" s="1">
        <v>7</v>
      </c>
      <c r="F12" s="1">
        <v>5</v>
      </c>
      <c r="G12" s="1">
        <v>2000</v>
      </c>
      <c r="H12" s="1">
        <v>187</v>
      </c>
      <c r="I12" s="1">
        <v>985</v>
      </c>
      <c r="J12" s="1">
        <v>65</v>
      </c>
      <c r="K12" s="20">
        <v>-999</v>
      </c>
      <c r="L12" s="1">
        <v>28.81</v>
      </c>
      <c r="M12" s="1">
        <v>36.408999999999999</v>
      </c>
      <c r="N12" s="1">
        <v>2.5779999999999998</v>
      </c>
      <c r="O12" s="1">
        <v>-999</v>
      </c>
      <c r="P12" s="1">
        <v>1.736</v>
      </c>
      <c r="Q12" s="1">
        <v>4.2000000000000003E-2</v>
      </c>
      <c r="R12" s="1">
        <v>1.62</v>
      </c>
      <c r="S12" s="1">
        <v>2.4E-2</v>
      </c>
      <c r="T12" s="1" t="s">
        <v>119</v>
      </c>
      <c r="U12" s="20">
        <v>65</v>
      </c>
      <c r="V12" s="20">
        <v>-999</v>
      </c>
      <c r="W12" s="1" t="s">
        <v>118</v>
      </c>
      <c r="X12" s="1">
        <v>9.7600000000000006E-2</v>
      </c>
      <c r="Y12" s="1">
        <v>3.4021169879943872E-2</v>
      </c>
      <c r="Z12" s="1">
        <v>2.04</v>
      </c>
      <c r="AA12" s="1">
        <v>-999</v>
      </c>
      <c r="AB12" s="1">
        <f t="shared" si="1"/>
        <v>20.901639344262293</v>
      </c>
      <c r="AC12" s="20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67</v>
      </c>
      <c r="AI12" s="1">
        <v>1.84E-2</v>
      </c>
      <c r="AJ12" s="1">
        <v>1.1999999999999999E-3</v>
      </c>
      <c r="AK12" s="1">
        <v>8.3000000000000004E-2</v>
      </c>
      <c r="AL12" s="1">
        <v>-999</v>
      </c>
      <c r="AM12" s="1">
        <f t="shared" si="0"/>
        <v>4.5108695652173916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20" t="s">
        <v>102</v>
      </c>
      <c r="AT12" s="20">
        <v>-999</v>
      </c>
      <c r="AU12" s="20">
        <v>-999</v>
      </c>
      <c r="AV12" s="20">
        <v>-999</v>
      </c>
      <c r="AW12" s="20">
        <v>-999</v>
      </c>
      <c r="AX12" s="20">
        <v>-999</v>
      </c>
      <c r="AY12" s="20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</row>
    <row r="13" spans="1:92" s="18" customFormat="1" x14ac:dyDescent="0.3">
      <c r="A13" s="1">
        <v>-999</v>
      </c>
      <c r="B13" s="1">
        <v>5</v>
      </c>
      <c r="C13" s="29">
        <v>27.5</v>
      </c>
      <c r="D13" s="29">
        <v>-95.183333333333337</v>
      </c>
      <c r="E13" s="1">
        <v>7</v>
      </c>
      <c r="F13" s="1">
        <v>5</v>
      </c>
      <c r="G13" s="1">
        <v>2000</v>
      </c>
      <c r="H13" s="1">
        <v>187</v>
      </c>
      <c r="I13" s="1">
        <v>985</v>
      </c>
      <c r="J13" s="1">
        <v>75</v>
      </c>
      <c r="K13" s="20">
        <v>-999</v>
      </c>
      <c r="L13" s="1">
        <v>28.81</v>
      </c>
      <c r="M13" s="1">
        <v>36.414000000000001</v>
      </c>
      <c r="N13" s="1">
        <v>2.5790000000000002</v>
      </c>
      <c r="O13" s="1">
        <v>-999</v>
      </c>
      <c r="P13" s="1">
        <v>1.6739999999999999</v>
      </c>
      <c r="Q13" s="1">
        <v>3.4000000000000002E-2</v>
      </c>
      <c r="R13" s="1">
        <v>1.5680000000000001</v>
      </c>
      <c r="S13" s="1">
        <v>0.02</v>
      </c>
      <c r="T13" s="1" t="s">
        <v>119</v>
      </c>
      <c r="U13" s="20">
        <v>75</v>
      </c>
      <c r="V13" s="20">
        <v>-999</v>
      </c>
      <c r="W13" s="1" t="s">
        <v>118</v>
      </c>
      <c r="X13" s="1">
        <v>9.11E-2</v>
      </c>
      <c r="Y13" s="1">
        <v>2.8021598812344738E-2</v>
      </c>
      <c r="Z13" s="1">
        <v>2.9000000000000004</v>
      </c>
      <c r="AA13" s="1">
        <v>-999</v>
      </c>
      <c r="AB13" s="1">
        <f t="shared" si="1"/>
        <v>31.8331503841932</v>
      </c>
      <c r="AC13" s="20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 t="s">
        <v>67</v>
      </c>
      <c r="AI13" s="1">
        <v>1.3899999999999999E-2</v>
      </c>
      <c r="AJ13" s="1">
        <v>1.1000000000000001E-3</v>
      </c>
      <c r="AK13" s="1">
        <v>0.14000000000000001</v>
      </c>
      <c r="AL13" s="1">
        <v>-999</v>
      </c>
      <c r="AM13" s="1">
        <f t="shared" si="0"/>
        <v>10.071942446043167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20" t="s">
        <v>102</v>
      </c>
      <c r="AT13" s="20">
        <v>-999</v>
      </c>
      <c r="AU13" s="20">
        <v>-999</v>
      </c>
      <c r="AV13" s="20">
        <v>-999</v>
      </c>
      <c r="AW13" s="20">
        <v>-999</v>
      </c>
      <c r="AX13" s="20">
        <v>-999</v>
      </c>
      <c r="AY13" s="20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</row>
    <row r="14" spans="1:92" s="18" customFormat="1" x14ac:dyDescent="0.3">
      <c r="A14" s="1">
        <v>-999</v>
      </c>
      <c r="B14" s="1">
        <v>5</v>
      </c>
      <c r="C14" s="29">
        <v>27.5</v>
      </c>
      <c r="D14" s="29">
        <v>-95.183333333333337</v>
      </c>
      <c r="E14" s="1">
        <v>7</v>
      </c>
      <c r="F14" s="1">
        <v>5</v>
      </c>
      <c r="G14" s="1">
        <v>2000</v>
      </c>
      <c r="H14" s="1">
        <v>187</v>
      </c>
      <c r="I14" s="1">
        <v>985</v>
      </c>
      <c r="J14" s="1">
        <v>300</v>
      </c>
      <c r="K14" s="20">
        <v>-999</v>
      </c>
      <c r="L14" s="1">
        <v>28.81</v>
      </c>
      <c r="M14" s="1">
        <v>36.387</v>
      </c>
      <c r="N14" s="1">
        <v>2.577</v>
      </c>
      <c r="O14" s="1">
        <v>-999</v>
      </c>
      <c r="P14" s="1">
        <v>2.2469999999999999</v>
      </c>
      <c r="Q14" s="1">
        <v>6.8000000000000005E-2</v>
      </c>
      <c r="R14" s="1">
        <v>1.8</v>
      </c>
      <c r="S14" s="1">
        <v>3.7999999999999999E-2</v>
      </c>
      <c r="T14" s="1" t="s">
        <v>120</v>
      </c>
      <c r="U14" s="20">
        <v>300</v>
      </c>
      <c r="V14" s="20">
        <v>-999</v>
      </c>
      <c r="W14" s="1" t="s">
        <v>118</v>
      </c>
      <c r="X14" s="1">
        <v>0.18680000000000002</v>
      </c>
      <c r="Y14" s="1">
        <v>5.6903514829929447E-2</v>
      </c>
      <c r="Z14" s="1">
        <v>-999</v>
      </c>
      <c r="AA14" s="1">
        <v>-999</v>
      </c>
      <c r="AB14" s="1">
        <v>-999</v>
      </c>
      <c r="AC14" s="20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 t="s">
        <v>67</v>
      </c>
      <c r="AI14" s="1">
        <v>0.26219999999999999</v>
      </c>
      <c r="AJ14" s="1">
        <v>1.01E-2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20" t="s">
        <v>102</v>
      </c>
      <c r="AT14" s="20">
        <v>-999</v>
      </c>
      <c r="AU14" s="20">
        <v>-999</v>
      </c>
      <c r="AV14" s="20">
        <v>-999</v>
      </c>
      <c r="AW14" s="20">
        <v>-999</v>
      </c>
      <c r="AX14" s="20">
        <v>-999</v>
      </c>
      <c r="AY14" s="20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</row>
    <row r="15" spans="1:92" s="18" customFormat="1" x14ac:dyDescent="0.3">
      <c r="A15" s="1">
        <v>-999</v>
      </c>
      <c r="B15" s="1">
        <v>5</v>
      </c>
      <c r="C15" s="29">
        <v>27.5</v>
      </c>
      <c r="D15" s="29">
        <v>-95.183333333333337</v>
      </c>
      <c r="E15" s="1">
        <v>7</v>
      </c>
      <c r="F15" s="1">
        <v>5</v>
      </c>
      <c r="G15" s="1">
        <v>2000</v>
      </c>
      <c r="H15" s="1">
        <v>187</v>
      </c>
      <c r="I15" s="1">
        <v>985</v>
      </c>
      <c r="J15" s="1">
        <v>800</v>
      </c>
      <c r="K15" s="20">
        <v>-999</v>
      </c>
      <c r="L15" s="1">
        <v>28.81</v>
      </c>
      <c r="M15" s="1">
        <v>35.832000000000001</v>
      </c>
      <c r="N15" s="1">
        <v>2.5369999999999999</v>
      </c>
      <c r="O15" s="1">
        <v>-999</v>
      </c>
      <c r="P15" s="1">
        <v>2.5059999999999998</v>
      </c>
      <c r="Q15" s="1">
        <v>3.7999999999999999E-2</v>
      </c>
      <c r="R15" s="1">
        <v>2.19</v>
      </c>
      <c r="S15" s="1">
        <v>2.1000000000000001E-2</v>
      </c>
      <c r="T15" s="1" t="s">
        <v>120</v>
      </c>
      <c r="U15" s="20">
        <v>800</v>
      </c>
      <c r="V15" s="20">
        <v>-999</v>
      </c>
      <c r="W15" s="1" t="s">
        <v>118</v>
      </c>
      <c r="X15" s="1">
        <v>0.2341</v>
      </c>
      <c r="Y15" s="1">
        <v>3.2715898275914729E-2</v>
      </c>
      <c r="Z15" s="1">
        <v>-999</v>
      </c>
      <c r="AA15" s="1">
        <v>-999</v>
      </c>
      <c r="AB15" s="1">
        <v>-999</v>
      </c>
      <c r="AC15" s="20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 t="s">
        <v>67</v>
      </c>
      <c r="AI15" s="1">
        <v>8.4900000000000003E-2</v>
      </c>
      <c r="AJ15" s="1">
        <v>5.1999999999999998E-3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20" t="s">
        <v>102</v>
      </c>
      <c r="AT15" s="20">
        <v>-999</v>
      </c>
      <c r="AU15" s="20">
        <v>-999</v>
      </c>
      <c r="AV15" s="20">
        <v>-999</v>
      </c>
      <c r="AW15" s="20">
        <v>-999</v>
      </c>
      <c r="AX15" s="20">
        <v>-999</v>
      </c>
      <c r="AY15" s="20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</row>
    <row r="16" spans="1:92" s="18" customFormat="1" x14ac:dyDescent="0.3">
      <c r="A16" s="13">
        <v>-999</v>
      </c>
      <c r="B16" s="13">
        <v>6</v>
      </c>
      <c r="C16" s="30">
        <v>26.916666666666668</v>
      </c>
      <c r="D16" s="30">
        <v>-95.266666666666666</v>
      </c>
      <c r="E16" s="13">
        <v>7</v>
      </c>
      <c r="F16" s="13">
        <v>5</v>
      </c>
      <c r="G16" s="13">
        <v>2000</v>
      </c>
      <c r="H16" s="13">
        <v>187</v>
      </c>
      <c r="I16" s="13">
        <v>1500</v>
      </c>
      <c r="J16" s="13">
        <v>2</v>
      </c>
      <c r="K16" s="13">
        <v>-999</v>
      </c>
      <c r="L16" s="13">
        <v>28.89</v>
      </c>
      <c r="M16" s="13">
        <v>36.555999999999997</v>
      </c>
      <c r="N16" s="13">
        <v>2.589</v>
      </c>
      <c r="O16" s="13">
        <v>-999</v>
      </c>
      <c r="P16" s="13">
        <v>1.913</v>
      </c>
      <c r="Q16" s="13">
        <v>0.06</v>
      </c>
      <c r="R16" s="13">
        <v>1.756</v>
      </c>
      <c r="S16" s="13">
        <v>3.5000000000000003E-2</v>
      </c>
      <c r="T16" s="13" t="s">
        <v>119</v>
      </c>
      <c r="U16" s="13">
        <v>2</v>
      </c>
      <c r="V16" s="13">
        <v>-999</v>
      </c>
      <c r="W16" s="13" t="s">
        <v>118</v>
      </c>
      <c r="X16" s="13">
        <v>0.1125</v>
      </c>
      <c r="Y16" s="13">
        <v>4.90493628908674E-2</v>
      </c>
      <c r="Z16" s="13">
        <v>2.25</v>
      </c>
      <c r="AA16" s="13">
        <v>-999</v>
      </c>
      <c r="AB16" s="13">
        <f>Z16/X16</f>
        <v>20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 t="s">
        <v>67</v>
      </c>
      <c r="AI16" s="13">
        <v>4.4499999999999998E-2</v>
      </c>
      <c r="AJ16" s="13">
        <v>2.2000000000000001E-3</v>
      </c>
      <c r="AK16" s="13">
        <v>0.1</v>
      </c>
      <c r="AL16" s="13">
        <v>-999</v>
      </c>
      <c r="AM16" s="13">
        <f t="shared" si="0"/>
        <v>2.2471910112359552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102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</row>
    <row r="17" spans="1:92" s="18" customFormat="1" x14ac:dyDescent="0.3">
      <c r="A17" s="13">
        <v>-999</v>
      </c>
      <c r="B17" s="13">
        <v>6</v>
      </c>
      <c r="C17" s="30">
        <v>26.916666666666668</v>
      </c>
      <c r="D17" s="30">
        <v>-95.266666666666666</v>
      </c>
      <c r="E17" s="13">
        <v>7</v>
      </c>
      <c r="F17" s="13">
        <v>5</v>
      </c>
      <c r="G17" s="13">
        <v>2000</v>
      </c>
      <c r="H17" s="13">
        <v>187</v>
      </c>
      <c r="I17" s="13">
        <v>1500</v>
      </c>
      <c r="J17" s="13">
        <v>10</v>
      </c>
      <c r="K17" s="13">
        <v>-999</v>
      </c>
      <c r="L17" s="13">
        <v>28.89</v>
      </c>
      <c r="M17" s="13">
        <v>36.604999999999997</v>
      </c>
      <c r="N17" s="13">
        <v>2.5920000000000001</v>
      </c>
      <c r="O17" s="13">
        <v>-999</v>
      </c>
      <c r="P17" s="13">
        <v>2.1989999999999998</v>
      </c>
      <c r="Q17" s="13">
        <v>6.7000000000000004E-2</v>
      </c>
      <c r="R17" s="13">
        <v>2.0790000000000002</v>
      </c>
      <c r="S17" s="13">
        <v>3.9E-2</v>
      </c>
      <c r="T17" s="13" t="s">
        <v>119</v>
      </c>
      <c r="U17" s="13">
        <v>10</v>
      </c>
      <c r="V17" s="13">
        <v>-999</v>
      </c>
      <c r="W17" s="13" t="s">
        <v>118</v>
      </c>
      <c r="X17" s="13">
        <v>9.8699999999999996E-2</v>
      </c>
      <c r="Y17" s="13">
        <v>5.5010998900219946E-2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 t="s">
        <v>67</v>
      </c>
      <c r="AI17" s="13">
        <v>2.0299999999999999E-2</v>
      </c>
      <c r="AJ17" s="13">
        <v>1.1000000000000001E-3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102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</row>
    <row r="18" spans="1:92" s="18" customFormat="1" x14ac:dyDescent="0.3">
      <c r="A18" s="13">
        <v>-999</v>
      </c>
      <c r="B18" s="13">
        <v>6</v>
      </c>
      <c r="C18" s="30">
        <v>26.916666666666668</v>
      </c>
      <c r="D18" s="30">
        <v>-95.266666666666666</v>
      </c>
      <c r="E18" s="13">
        <v>7</v>
      </c>
      <c r="F18" s="13">
        <v>5</v>
      </c>
      <c r="G18" s="13">
        <v>2000</v>
      </c>
      <c r="H18" s="13">
        <v>187</v>
      </c>
      <c r="I18" s="13">
        <v>1500</v>
      </c>
      <c r="J18" s="13">
        <v>30</v>
      </c>
      <c r="K18" s="13">
        <v>-999</v>
      </c>
      <c r="L18" s="13">
        <v>28.89</v>
      </c>
      <c r="M18" s="13">
        <v>36.598999999999997</v>
      </c>
      <c r="N18" s="13">
        <v>2.5920000000000001</v>
      </c>
      <c r="O18" s="13">
        <v>-999</v>
      </c>
      <c r="P18" s="13">
        <v>2.004</v>
      </c>
      <c r="Q18" s="13">
        <v>7.4999999999999997E-2</v>
      </c>
      <c r="R18" s="13">
        <v>1.79</v>
      </c>
      <c r="S18" s="13">
        <v>4.2999999999999997E-2</v>
      </c>
      <c r="T18" s="13" t="s">
        <v>119</v>
      </c>
      <c r="U18" s="13">
        <v>30</v>
      </c>
      <c r="V18" s="13">
        <v>-999</v>
      </c>
      <c r="W18" s="13" t="s">
        <v>118</v>
      </c>
      <c r="X18" s="13">
        <v>0.15279999999999999</v>
      </c>
      <c r="Y18" s="13">
        <v>6.1247448926465498E-2</v>
      </c>
      <c r="Z18" s="13">
        <v>-999</v>
      </c>
      <c r="AA18" s="13">
        <v>-999</v>
      </c>
      <c r="AB18" s="13">
        <v>-999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 t="s">
        <v>67</v>
      </c>
      <c r="AI18" s="13">
        <v>6.1199999999999997E-2</v>
      </c>
      <c r="AJ18" s="13">
        <v>5.4999999999999997E-3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102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</row>
    <row r="19" spans="1:92" s="1" customFormat="1" x14ac:dyDescent="0.3">
      <c r="A19" s="13">
        <v>-999</v>
      </c>
      <c r="B19" s="13">
        <v>6</v>
      </c>
      <c r="C19" s="30">
        <v>26.916666666666668</v>
      </c>
      <c r="D19" s="30">
        <v>-95.266666666666666</v>
      </c>
      <c r="E19" s="13">
        <v>7</v>
      </c>
      <c r="F19" s="13">
        <v>5</v>
      </c>
      <c r="G19" s="13">
        <v>2000</v>
      </c>
      <c r="H19" s="13">
        <v>187</v>
      </c>
      <c r="I19" s="13">
        <v>1500</v>
      </c>
      <c r="J19" s="13">
        <v>40</v>
      </c>
      <c r="K19" s="13">
        <v>-999</v>
      </c>
      <c r="L19" s="13">
        <v>28.89</v>
      </c>
      <c r="M19" s="13">
        <v>36.558999999999997</v>
      </c>
      <c r="N19" s="13">
        <v>2.589</v>
      </c>
      <c r="O19" s="13">
        <v>-999</v>
      </c>
      <c r="P19" s="13">
        <v>2.1579999999999999</v>
      </c>
      <c r="Q19" s="13">
        <v>7.0999999999999994E-2</v>
      </c>
      <c r="R19" s="13">
        <v>1.964</v>
      </c>
      <c r="S19" s="13">
        <v>4.1000000000000002E-2</v>
      </c>
      <c r="T19" s="13" t="s">
        <v>119</v>
      </c>
      <c r="U19" s="13">
        <v>40</v>
      </c>
      <c r="V19" s="13">
        <v>-999</v>
      </c>
      <c r="W19" s="13" t="s">
        <v>118</v>
      </c>
      <c r="X19" s="13">
        <v>0.1666</v>
      </c>
      <c r="Y19" s="13">
        <v>5.8041709140927267E-2</v>
      </c>
      <c r="Z19" s="13">
        <v>-999</v>
      </c>
      <c r="AA19" s="13">
        <v>-999</v>
      </c>
      <c r="AB19" s="13">
        <v>-999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 t="s">
        <v>67</v>
      </c>
      <c r="AI19" s="13">
        <v>2.8400000000000002E-2</v>
      </c>
      <c r="AJ19" s="13">
        <v>2.2000000000000001E-3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102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92" s="1" customFormat="1" x14ac:dyDescent="0.3">
      <c r="A20" s="13">
        <v>-999</v>
      </c>
      <c r="B20" s="13">
        <v>6</v>
      </c>
      <c r="C20" s="30">
        <v>26.916666666666668</v>
      </c>
      <c r="D20" s="30">
        <v>-95.266666666666666</v>
      </c>
      <c r="E20" s="13">
        <v>7</v>
      </c>
      <c r="F20" s="13">
        <v>5</v>
      </c>
      <c r="G20" s="13">
        <v>2000</v>
      </c>
      <c r="H20" s="13">
        <v>187</v>
      </c>
      <c r="I20" s="13">
        <v>1500</v>
      </c>
      <c r="J20" s="13">
        <v>74</v>
      </c>
      <c r="K20" s="13">
        <v>-999</v>
      </c>
      <c r="L20" s="13">
        <v>28.89</v>
      </c>
      <c r="M20" s="13">
        <v>36.451000000000001</v>
      </c>
      <c r="N20" s="13">
        <v>2.581</v>
      </c>
      <c r="O20" s="13">
        <v>-999</v>
      </c>
      <c r="P20" s="13">
        <v>2.5019999999999998</v>
      </c>
      <c r="Q20" s="13">
        <v>6.8000000000000005E-2</v>
      </c>
      <c r="R20" s="13">
        <v>2.2650000000000001</v>
      </c>
      <c r="S20" s="13">
        <v>3.9E-2</v>
      </c>
      <c r="T20" s="13" t="s">
        <v>119</v>
      </c>
      <c r="U20" s="13">
        <v>74</v>
      </c>
      <c r="V20" s="13">
        <v>-999</v>
      </c>
      <c r="W20" s="13" t="s">
        <v>118</v>
      </c>
      <c r="X20" s="13">
        <v>0.14949999999999999</v>
      </c>
      <c r="Y20" s="13">
        <v>5.6500000000000002E-2</v>
      </c>
      <c r="Z20" s="13">
        <v>-999</v>
      </c>
      <c r="AA20" s="13">
        <v>-999</v>
      </c>
      <c r="AB20" s="13">
        <v>-999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 t="s">
        <v>67</v>
      </c>
      <c r="AI20" s="13">
        <v>8.7499999999999994E-2</v>
      </c>
      <c r="AJ20" s="13">
        <v>7.4999999999999997E-3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102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92" s="1" customFormat="1" x14ac:dyDescent="0.3">
      <c r="A21" s="13">
        <v>-999</v>
      </c>
      <c r="B21" s="13">
        <v>6</v>
      </c>
      <c r="C21" s="30">
        <v>26.916666666666668</v>
      </c>
      <c r="D21" s="30">
        <v>-95.266666666666666</v>
      </c>
      <c r="E21" s="13">
        <v>7</v>
      </c>
      <c r="F21" s="13">
        <v>5</v>
      </c>
      <c r="G21" s="13">
        <v>2000</v>
      </c>
      <c r="H21" s="13">
        <v>187</v>
      </c>
      <c r="I21" s="13">
        <v>1500</v>
      </c>
      <c r="J21" s="13">
        <v>120</v>
      </c>
      <c r="K21" s="13">
        <v>-999</v>
      </c>
      <c r="L21" s="13">
        <v>28.89</v>
      </c>
      <c r="M21" s="13">
        <v>36.417000000000002</v>
      </c>
      <c r="N21" s="13">
        <v>2.5790000000000002</v>
      </c>
      <c r="O21" s="13">
        <v>-999</v>
      </c>
      <c r="P21" s="13">
        <v>2.3839999999999999</v>
      </c>
      <c r="Q21" s="13">
        <v>3.9E-2</v>
      </c>
      <c r="R21" s="13">
        <v>2.2210000000000001</v>
      </c>
      <c r="S21" s="13">
        <v>3.6999999999999998E-2</v>
      </c>
      <c r="T21" s="13" t="s">
        <v>120</v>
      </c>
      <c r="U21" s="13">
        <v>120</v>
      </c>
      <c r="V21" s="13">
        <v>-999</v>
      </c>
      <c r="W21" s="13" t="s">
        <v>118</v>
      </c>
      <c r="X21" s="13">
        <v>-999</v>
      </c>
      <c r="Y21" s="13">
        <v>-999</v>
      </c>
      <c r="Z21" s="13">
        <v>-999</v>
      </c>
      <c r="AA21" s="13">
        <v>-999</v>
      </c>
      <c r="AB21" s="13">
        <v>-999</v>
      </c>
      <c r="AC21" s="13">
        <v>-999</v>
      </c>
      <c r="AD21" s="13">
        <v>-999</v>
      </c>
      <c r="AE21" s="13">
        <v>-999</v>
      </c>
      <c r="AF21" s="13">
        <v>-999</v>
      </c>
      <c r="AG21" s="13">
        <v>-999</v>
      </c>
      <c r="AH21" s="13" t="s">
        <v>67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102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92" s="1" customFormat="1" x14ac:dyDescent="0.3">
      <c r="A22" s="13">
        <v>-999</v>
      </c>
      <c r="B22" s="13">
        <v>6</v>
      </c>
      <c r="C22" s="30">
        <v>26.916666666666668</v>
      </c>
      <c r="D22" s="30">
        <v>-95.266666666666666</v>
      </c>
      <c r="E22" s="13">
        <v>7</v>
      </c>
      <c r="F22" s="13">
        <v>5</v>
      </c>
      <c r="G22" s="13">
        <v>2000</v>
      </c>
      <c r="H22" s="13">
        <v>187</v>
      </c>
      <c r="I22" s="13">
        <v>1500</v>
      </c>
      <c r="J22" s="13">
        <v>500</v>
      </c>
      <c r="K22" s="13">
        <v>-999</v>
      </c>
      <c r="L22" s="13">
        <v>28.89</v>
      </c>
      <c r="M22" s="13">
        <v>36.417000000000002</v>
      </c>
      <c r="N22" s="13">
        <v>2.5720000000000001</v>
      </c>
      <c r="O22" s="13">
        <v>-999</v>
      </c>
      <c r="P22" s="13">
        <v>2.6240000000000001</v>
      </c>
      <c r="Q22" s="13">
        <v>4.2999999999999997E-2</v>
      </c>
      <c r="R22" s="13">
        <v>2.3199999999999998</v>
      </c>
      <c r="S22" s="13">
        <v>3.6999999999999998E-2</v>
      </c>
      <c r="T22" s="13" t="s">
        <v>120</v>
      </c>
      <c r="U22" s="13">
        <v>500</v>
      </c>
      <c r="V22" s="13">
        <v>-999</v>
      </c>
      <c r="W22" s="13" t="s">
        <v>118</v>
      </c>
      <c r="X22" s="13">
        <v>-999</v>
      </c>
      <c r="Y22" s="13">
        <v>-999</v>
      </c>
      <c r="Z22" s="13">
        <v>-999</v>
      </c>
      <c r="AA22" s="13">
        <v>-999</v>
      </c>
      <c r="AB22" s="13">
        <v>-999</v>
      </c>
      <c r="AC22" s="13">
        <v>-999</v>
      </c>
      <c r="AD22" s="13">
        <v>-999</v>
      </c>
      <c r="AE22" s="13">
        <v>-999</v>
      </c>
      <c r="AF22" s="13">
        <v>-999</v>
      </c>
      <c r="AG22" s="13">
        <v>-999</v>
      </c>
      <c r="AH22" s="13" t="s">
        <v>67</v>
      </c>
      <c r="AI22" s="13">
        <v>-999</v>
      </c>
      <c r="AJ22" s="13">
        <v>-999</v>
      </c>
      <c r="AK22" s="13">
        <v>-999</v>
      </c>
      <c r="AL22" s="13">
        <v>-999</v>
      </c>
      <c r="AM22" s="13">
        <v>-999</v>
      </c>
      <c r="AN22" s="13">
        <v>-999</v>
      </c>
      <c r="AO22" s="13">
        <v>-999</v>
      </c>
      <c r="AP22" s="13">
        <v>-999</v>
      </c>
      <c r="AQ22" s="13">
        <v>-999</v>
      </c>
      <c r="AR22" s="13">
        <v>-999</v>
      </c>
      <c r="AS22" s="13" t="s">
        <v>102</v>
      </c>
      <c r="AT22" s="13">
        <v>-999</v>
      </c>
      <c r="AU22" s="13">
        <v>-999</v>
      </c>
      <c r="AV22" s="13">
        <v>-999</v>
      </c>
      <c r="AW22" s="13">
        <v>-999</v>
      </c>
      <c r="AX22" s="13">
        <v>-999</v>
      </c>
      <c r="AY22" s="13">
        <v>-999</v>
      </c>
    </row>
    <row r="23" spans="1:92" s="1" customFormat="1" x14ac:dyDescent="0.3">
      <c r="A23" s="13">
        <v>-999</v>
      </c>
      <c r="B23" s="13">
        <v>6</v>
      </c>
      <c r="C23" s="30">
        <v>26.916666666666668</v>
      </c>
      <c r="D23" s="30">
        <v>-95.266666666666666</v>
      </c>
      <c r="E23" s="13">
        <v>7</v>
      </c>
      <c r="F23" s="13">
        <v>5</v>
      </c>
      <c r="G23" s="13">
        <v>2000</v>
      </c>
      <c r="H23" s="13">
        <v>187</v>
      </c>
      <c r="I23" s="13">
        <v>1500</v>
      </c>
      <c r="J23" s="13">
        <v>1000</v>
      </c>
      <c r="K23" s="13">
        <v>-999</v>
      </c>
      <c r="L23" s="13">
        <v>28.89</v>
      </c>
      <c r="M23" s="13">
        <v>34.92</v>
      </c>
      <c r="N23" s="13">
        <v>2.4729999999999999</v>
      </c>
      <c r="O23" s="13">
        <v>-999</v>
      </c>
      <c r="P23" s="13">
        <v>2.2570000000000001</v>
      </c>
      <c r="Q23" s="13">
        <v>2.7E-2</v>
      </c>
      <c r="R23" s="13">
        <v>2.1219999999999999</v>
      </c>
      <c r="S23" s="13">
        <v>2.5999999999999999E-2</v>
      </c>
      <c r="T23" s="13" t="s">
        <v>120</v>
      </c>
      <c r="U23" s="13">
        <v>1000</v>
      </c>
      <c r="V23" s="13">
        <v>-999</v>
      </c>
      <c r="W23" s="13" t="s">
        <v>118</v>
      </c>
      <c r="X23" s="13">
        <v>-999</v>
      </c>
      <c r="Y23" s="13">
        <v>-999</v>
      </c>
      <c r="Z23" s="13">
        <v>-999</v>
      </c>
      <c r="AA23" s="13">
        <v>-999</v>
      </c>
      <c r="AB23" s="13">
        <v>-999</v>
      </c>
      <c r="AC23" s="13">
        <v>-999</v>
      </c>
      <c r="AD23" s="13">
        <v>-999</v>
      </c>
      <c r="AE23" s="13">
        <v>-999</v>
      </c>
      <c r="AF23" s="13">
        <v>-999</v>
      </c>
      <c r="AG23" s="13">
        <v>-999</v>
      </c>
      <c r="AH23" s="13" t="s">
        <v>67</v>
      </c>
      <c r="AI23" s="13">
        <v>-999</v>
      </c>
      <c r="AJ23" s="13">
        <v>-999</v>
      </c>
      <c r="AK23" s="13">
        <v>-999</v>
      </c>
      <c r="AL23" s="13">
        <v>-999</v>
      </c>
      <c r="AM23" s="13">
        <v>-999</v>
      </c>
      <c r="AN23" s="13">
        <v>-999</v>
      </c>
      <c r="AO23" s="13">
        <v>-999</v>
      </c>
      <c r="AP23" s="13">
        <v>-999</v>
      </c>
      <c r="AQ23" s="13">
        <v>-999</v>
      </c>
      <c r="AR23" s="13">
        <v>-999</v>
      </c>
      <c r="AS23" s="13" t="s">
        <v>102</v>
      </c>
      <c r="AT23" s="13">
        <v>-999</v>
      </c>
      <c r="AU23" s="13">
        <v>-999</v>
      </c>
      <c r="AV23" s="13">
        <v>-999</v>
      </c>
      <c r="AW23" s="13">
        <v>-999</v>
      </c>
      <c r="AX23" s="13">
        <v>-999</v>
      </c>
      <c r="AY23" s="13">
        <v>-999</v>
      </c>
    </row>
    <row r="24" spans="1:92" s="1" customFormat="1" x14ac:dyDescent="0.3">
      <c r="A24" s="13">
        <v>-999</v>
      </c>
      <c r="B24" s="13">
        <v>6</v>
      </c>
      <c r="C24" s="30">
        <v>26.916666666666668</v>
      </c>
      <c r="D24" s="30">
        <v>-95.266666666666666</v>
      </c>
      <c r="E24" s="13">
        <v>7</v>
      </c>
      <c r="F24" s="13">
        <v>5</v>
      </c>
      <c r="G24" s="13">
        <v>2000</v>
      </c>
      <c r="H24" s="13">
        <v>187</v>
      </c>
      <c r="I24" s="13">
        <v>1500</v>
      </c>
      <c r="J24" s="13">
        <v>1360</v>
      </c>
      <c r="K24" s="13">
        <v>-999</v>
      </c>
      <c r="L24" s="13">
        <v>28.89</v>
      </c>
      <c r="M24" s="13">
        <v>34.970999999999997</v>
      </c>
      <c r="N24" s="13">
        <v>2.476</v>
      </c>
      <c r="O24" s="13">
        <v>-999</v>
      </c>
      <c r="P24" s="13">
        <v>2.141</v>
      </c>
      <c r="Q24" s="13">
        <v>4.1000000000000002E-2</v>
      </c>
      <c r="R24" s="13">
        <v>2.02</v>
      </c>
      <c r="S24" s="13">
        <v>1.4E-2</v>
      </c>
      <c r="T24" s="13" t="s">
        <v>120</v>
      </c>
      <c r="U24" s="13">
        <v>1360</v>
      </c>
      <c r="V24" s="13">
        <v>-999</v>
      </c>
      <c r="W24" s="13" t="s">
        <v>118</v>
      </c>
      <c r="X24" s="13">
        <v>-999</v>
      </c>
      <c r="Y24" s="13">
        <v>-999</v>
      </c>
      <c r="Z24" s="13">
        <v>-999</v>
      </c>
      <c r="AA24" s="13">
        <v>-999</v>
      </c>
      <c r="AB24" s="13">
        <v>-999</v>
      </c>
      <c r="AC24" s="13">
        <v>-999</v>
      </c>
      <c r="AD24" s="13">
        <v>-999</v>
      </c>
      <c r="AE24" s="13">
        <v>-999</v>
      </c>
      <c r="AF24" s="13">
        <v>-999</v>
      </c>
      <c r="AG24" s="13">
        <v>-999</v>
      </c>
      <c r="AH24" s="13" t="s">
        <v>67</v>
      </c>
      <c r="AI24" s="13">
        <v>-999</v>
      </c>
      <c r="AJ24" s="13">
        <v>-999</v>
      </c>
      <c r="AK24" s="13">
        <v>-999</v>
      </c>
      <c r="AL24" s="13">
        <v>-999</v>
      </c>
      <c r="AM24" s="13">
        <v>-999</v>
      </c>
      <c r="AN24" s="13">
        <v>-999</v>
      </c>
      <c r="AO24" s="13">
        <v>-999</v>
      </c>
      <c r="AP24" s="13">
        <v>-999</v>
      </c>
      <c r="AQ24" s="13">
        <v>-999</v>
      </c>
      <c r="AR24" s="13">
        <v>-999</v>
      </c>
      <c r="AS24" s="13" t="s">
        <v>102</v>
      </c>
      <c r="AT24" s="13">
        <v>-999</v>
      </c>
      <c r="AU24" s="13">
        <v>-999</v>
      </c>
      <c r="AV24" s="13">
        <v>-999</v>
      </c>
      <c r="AW24" s="13">
        <v>-999</v>
      </c>
      <c r="AX24" s="13">
        <v>-999</v>
      </c>
      <c r="AY24" s="13">
        <v>-999</v>
      </c>
    </row>
    <row r="25" spans="1:92" s="1" customFormat="1" x14ac:dyDescent="0.3">
      <c r="A25" s="1">
        <v>-999</v>
      </c>
      <c r="B25" s="1">
        <v>7</v>
      </c>
      <c r="C25" s="29">
        <v>26</v>
      </c>
      <c r="D25" s="29">
        <v>-95.333333333333329</v>
      </c>
      <c r="E25" s="1">
        <v>7</v>
      </c>
      <c r="F25" s="1">
        <v>5</v>
      </c>
      <c r="G25" s="1">
        <v>2000</v>
      </c>
      <c r="H25" s="1">
        <v>187</v>
      </c>
      <c r="I25" s="1">
        <v>1600</v>
      </c>
      <c r="J25" s="1">
        <v>10</v>
      </c>
      <c r="K25" s="20">
        <v>-999</v>
      </c>
      <c r="L25" s="1">
        <v>29.4</v>
      </c>
      <c r="M25" s="1">
        <v>36.671999999999997</v>
      </c>
      <c r="N25" s="1">
        <v>2.597</v>
      </c>
      <c r="O25" s="1">
        <v>-999</v>
      </c>
      <c r="P25" s="1">
        <v>2.1219999999999999</v>
      </c>
      <c r="Q25" s="1">
        <v>5.5E-2</v>
      </c>
      <c r="R25" s="1">
        <v>1.9</v>
      </c>
      <c r="S25" s="1">
        <v>3.1E-2</v>
      </c>
      <c r="T25" s="1" t="s">
        <v>119</v>
      </c>
      <c r="U25" s="20">
        <v>10</v>
      </c>
      <c r="V25" s="20">
        <v>-999</v>
      </c>
      <c r="W25" s="1" t="s">
        <v>118</v>
      </c>
      <c r="X25" s="1">
        <v>0.19159999999999999</v>
      </c>
      <c r="Y25" s="1">
        <v>4.5044422518220835E-2</v>
      </c>
      <c r="Z25" s="1">
        <v>1.27</v>
      </c>
      <c r="AA25" s="1">
        <v>-999</v>
      </c>
      <c r="AB25" s="1">
        <f>Z25/X25</f>
        <v>6.6283924843423803</v>
      </c>
      <c r="AC25" s="20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67</v>
      </c>
      <c r="AI25" s="1">
        <v>3.04E-2</v>
      </c>
      <c r="AJ25" s="1">
        <v>2E-3</v>
      </c>
      <c r="AK25" s="1">
        <v>0.05</v>
      </c>
      <c r="AL25" s="1">
        <v>-999</v>
      </c>
      <c r="AM25" s="1">
        <f t="shared" si="0"/>
        <v>1.6447368421052633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20" t="s">
        <v>102</v>
      </c>
      <c r="AT25" s="20">
        <v>-999</v>
      </c>
      <c r="AU25" s="20">
        <v>-999</v>
      </c>
      <c r="AV25" s="20">
        <v>-999</v>
      </c>
      <c r="AW25" s="20">
        <v>-999</v>
      </c>
      <c r="AX25" s="20">
        <v>-999</v>
      </c>
      <c r="AY25" s="20">
        <v>-999</v>
      </c>
    </row>
    <row r="26" spans="1:92" s="1" customFormat="1" x14ac:dyDescent="0.3">
      <c r="A26" s="1">
        <v>-999</v>
      </c>
      <c r="B26" s="1">
        <v>7</v>
      </c>
      <c r="C26" s="29">
        <v>26</v>
      </c>
      <c r="D26" s="29">
        <v>-95.333333333333329</v>
      </c>
      <c r="E26" s="1">
        <v>7</v>
      </c>
      <c r="F26" s="1">
        <v>5</v>
      </c>
      <c r="G26" s="1">
        <v>2000</v>
      </c>
      <c r="H26" s="1">
        <v>187</v>
      </c>
      <c r="I26" s="1">
        <v>1600</v>
      </c>
      <c r="J26" s="1">
        <v>35</v>
      </c>
      <c r="K26" s="20">
        <v>-999</v>
      </c>
      <c r="L26" s="1">
        <v>29.4</v>
      </c>
      <c r="M26" s="1">
        <v>36.673999999999999</v>
      </c>
      <c r="N26" s="1">
        <v>2.597</v>
      </c>
      <c r="O26" s="1">
        <v>-999</v>
      </c>
      <c r="P26" s="1">
        <v>2.0939999999999999</v>
      </c>
      <c r="Q26" s="1">
        <v>5.8999999999999997E-2</v>
      </c>
      <c r="R26" s="1">
        <v>1.9419999999999999</v>
      </c>
      <c r="S26" s="1">
        <v>3.4000000000000002E-2</v>
      </c>
      <c r="T26" s="1" t="s">
        <v>119</v>
      </c>
      <c r="U26" s="20">
        <v>35</v>
      </c>
      <c r="V26" s="20">
        <v>-999</v>
      </c>
      <c r="W26" s="1" t="s">
        <v>118</v>
      </c>
      <c r="X26" s="1">
        <v>0.12789999999999999</v>
      </c>
      <c r="Y26" s="1">
        <v>4.8017600939655451E-2</v>
      </c>
      <c r="Z26" s="1">
        <v>1.3</v>
      </c>
      <c r="AA26" s="1">
        <v>-999</v>
      </c>
      <c r="AB26" s="1">
        <f>Z26/X26</f>
        <v>10.164190774042222</v>
      </c>
      <c r="AC26" s="20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67</v>
      </c>
      <c r="AI26" s="1">
        <v>2.41E-2</v>
      </c>
      <c r="AJ26" s="1">
        <v>1.2999999999999999E-3</v>
      </c>
      <c r="AK26" s="1">
        <v>6.6000000000000003E-2</v>
      </c>
      <c r="AL26" s="1">
        <v>-999</v>
      </c>
      <c r="AM26" s="1">
        <f t="shared" si="0"/>
        <v>2.7385892116182573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20" t="s">
        <v>102</v>
      </c>
      <c r="AT26" s="20">
        <v>-999</v>
      </c>
      <c r="AU26" s="20">
        <v>-999</v>
      </c>
      <c r="AV26" s="20">
        <v>-999</v>
      </c>
      <c r="AW26" s="20">
        <v>-999</v>
      </c>
      <c r="AX26" s="20">
        <v>-999</v>
      </c>
      <c r="AY26" s="20">
        <v>-999</v>
      </c>
    </row>
    <row r="27" spans="1:92" s="1" customFormat="1" x14ac:dyDescent="0.3">
      <c r="A27" s="1">
        <v>-999</v>
      </c>
      <c r="B27" s="1">
        <v>7</v>
      </c>
      <c r="C27" s="29">
        <v>26</v>
      </c>
      <c r="D27" s="29">
        <v>-95.333333333333329</v>
      </c>
      <c r="E27" s="1">
        <v>7</v>
      </c>
      <c r="F27" s="1">
        <v>5</v>
      </c>
      <c r="G27" s="1">
        <v>2000</v>
      </c>
      <c r="H27" s="1">
        <v>187</v>
      </c>
      <c r="I27" s="1">
        <v>1600</v>
      </c>
      <c r="J27" s="1">
        <v>45</v>
      </c>
      <c r="K27" s="20">
        <v>-999</v>
      </c>
      <c r="L27" s="1">
        <v>29.4</v>
      </c>
      <c r="M27" s="1">
        <v>36.509</v>
      </c>
      <c r="N27" s="1">
        <v>2.585</v>
      </c>
      <c r="O27" s="1">
        <v>-999</v>
      </c>
      <c r="P27" s="1">
        <v>2.258</v>
      </c>
      <c r="Q27" s="1">
        <v>7.6999999999999999E-2</v>
      </c>
      <c r="R27" s="1">
        <v>2.0779999999999998</v>
      </c>
      <c r="S27" s="1">
        <v>4.4999999999999998E-2</v>
      </c>
      <c r="T27" s="1" t="s">
        <v>119</v>
      </c>
      <c r="U27" s="20">
        <v>45</v>
      </c>
      <c r="V27" s="20">
        <v>-999</v>
      </c>
      <c r="W27" s="1" t="s">
        <v>118</v>
      </c>
      <c r="X27" s="1">
        <v>0.1552</v>
      </c>
      <c r="Y27" s="1">
        <v>6.3017854612800017E-2</v>
      </c>
      <c r="Z27" s="1">
        <v>1.47</v>
      </c>
      <c r="AA27" s="1">
        <v>-999</v>
      </c>
      <c r="AB27" s="1">
        <f>Z27/X27</f>
        <v>9.4716494845360817</v>
      </c>
      <c r="AC27" s="20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 t="s">
        <v>67</v>
      </c>
      <c r="AI27" s="1">
        <v>2.4799999999999999E-2</v>
      </c>
      <c r="AJ27" s="1">
        <v>1.5E-3</v>
      </c>
      <c r="AK27" s="1">
        <v>7.4999999999999997E-2</v>
      </c>
      <c r="AL27" s="1">
        <v>-999</v>
      </c>
      <c r="AM27" s="1">
        <f t="shared" si="0"/>
        <v>3.024193548387097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20" t="s">
        <v>102</v>
      </c>
      <c r="AT27" s="20">
        <v>-999</v>
      </c>
      <c r="AU27" s="20">
        <v>-999</v>
      </c>
      <c r="AV27" s="20">
        <v>-999</v>
      </c>
      <c r="AW27" s="20">
        <v>-999</v>
      </c>
      <c r="AX27" s="20">
        <v>-999</v>
      </c>
      <c r="AY27" s="20">
        <v>-999</v>
      </c>
    </row>
    <row r="28" spans="1:92" s="1" customFormat="1" x14ac:dyDescent="0.3">
      <c r="A28" s="1">
        <v>-999</v>
      </c>
      <c r="B28" s="1">
        <v>7</v>
      </c>
      <c r="C28" s="29">
        <v>26</v>
      </c>
      <c r="D28" s="29">
        <v>-95.333333333333329</v>
      </c>
      <c r="E28" s="1">
        <v>7</v>
      </c>
      <c r="F28" s="1">
        <v>5</v>
      </c>
      <c r="G28" s="1">
        <v>2000</v>
      </c>
      <c r="H28" s="1">
        <v>187</v>
      </c>
      <c r="I28" s="1">
        <v>1600</v>
      </c>
      <c r="J28" s="1">
        <v>75</v>
      </c>
      <c r="K28" s="20">
        <v>-999</v>
      </c>
      <c r="L28" s="1">
        <v>29.4</v>
      </c>
      <c r="M28" s="1">
        <v>36.512</v>
      </c>
      <c r="N28" s="1">
        <v>2.585</v>
      </c>
      <c r="O28" s="1">
        <v>-999</v>
      </c>
      <c r="P28" s="1">
        <v>2.19</v>
      </c>
      <c r="Q28" s="1">
        <v>5.7000000000000002E-2</v>
      </c>
      <c r="R28" s="1">
        <v>1.9510000000000001</v>
      </c>
      <c r="S28" s="1">
        <v>3.3000000000000002E-2</v>
      </c>
      <c r="T28" s="1" t="s">
        <v>119</v>
      </c>
      <c r="U28" s="20">
        <v>75</v>
      </c>
      <c r="V28" s="20">
        <v>-999</v>
      </c>
      <c r="W28" s="1" t="s">
        <v>118</v>
      </c>
      <c r="X28" s="1">
        <v>0.20579999999999998</v>
      </c>
      <c r="Y28" s="1">
        <v>4.7030734631727793E-2</v>
      </c>
      <c r="Z28" s="1">
        <v>2.2799999999999998</v>
      </c>
      <c r="AA28" s="1">
        <v>-999</v>
      </c>
      <c r="AB28" s="1">
        <f>Z28/X28</f>
        <v>11.07871720116618</v>
      </c>
      <c r="AC28" s="20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67</v>
      </c>
      <c r="AI28" s="1">
        <v>3.32E-2</v>
      </c>
      <c r="AJ28" s="1">
        <v>1.6999999999999999E-3</v>
      </c>
      <c r="AK28" s="1">
        <v>5.8000000000000003E-2</v>
      </c>
      <c r="AL28" s="1">
        <v>-999</v>
      </c>
      <c r="AM28" s="1">
        <f t="shared" si="0"/>
        <v>1.7469879518072289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20" t="s">
        <v>102</v>
      </c>
      <c r="AT28" s="20">
        <v>-999</v>
      </c>
      <c r="AU28" s="20">
        <v>-999</v>
      </c>
      <c r="AV28" s="20">
        <v>-999</v>
      </c>
      <c r="AW28" s="20">
        <v>-999</v>
      </c>
      <c r="AX28" s="20">
        <v>-999</v>
      </c>
      <c r="AY28" s="20">
        <v>-999</v>
      </c>
    </row>
    <row r="29" spans="1:92" s="1" customFormat="1" x14ac:dyDescent="0.3">
      <c r="A29" s="1">
        <v>-999</v>
      </c>
      <c r="B29" s="1">
        <v>7</v>
      </c>
      <c r="C29" s="29">
        <v>26</v>
      </c>
      <c r="D29" s="29">
        <v>-95.333333333333329</v>
      </c>
      <c r="E29" s="1">
        <v>7</v>
      </c>
      <c r="F29" s="1">
        <v>5</v>
      </c>
      <c r="G29" s="1">
        <v>2000</v>
      </c>
      <c r="H29" s="1">
        <v>187</v>
      </c>
      <c r="I29" s="1">
        <v>1600</v>
      </c>
      <c r="J29" s="1">
        <v>121</v>
      </c>
      <c r="K29" s="20">
        <v>-999</v>
      </c>
      <c r="L29" s="1">
        <v>29.4</v>
      </c>
      <c r="M29" s="1">
        <v>36.484000000000002</v>
      </c>
      <c r="N29" s="1">
        <v>2.5830000000000002</v>
      </c>
      <c r="O29" s="1">
        <v>-999</v>
      </c>
      <c r="P29" s="1">
        <v>1.998</v>
      </c>
      <c r="Q29" s="1">
        <v>5.7000000000000002E-2</v>
      </c>
      <c r="R29" s="1">
        <v>1.82</v>
      </c>
      <c r="S29" s="1">
        <v>3.3000000000000002E-2</v>
      </c>
      <c r="T29" s="1" t="s">
        <v>120</v>
      </c>
      <c r="U29" s="20">
        <v>121</v>
      </c>
      <c r="V29" s="20">
        <v>-999</v>
      </c>
      <c r="W29" s="1" t="s">
        <v>118</v>
      </c>
      <c r="X29" s="1">
        <v>0.12509999999999999</v>
      </c>
      <c r="Y29" s="1">
        <v>4.6148564441377798E-2</v>
      </c>
      <c r="Z29" s="1">
        <v>-999</v>
      </c>
      <c r="AA29" s="1">
        <v>-999</v>
      </c>
      <c r="AB29" s="1">
        <v>-999</v>
      </c>
      <c r="AC29" s="20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67</v>
      </c>
      <c r="AI29" s="1">
        <v>5.5899999999999998E-2</v>
      </c>
      <c r="AJ29" s="1">
        <v>3.7000000000000002E-3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20" t="s">
        <v>102</v>
      </c>
      <c r="AT29" s="20">
        <v>-999</v>
      </c>
      <c r="AU29" s="20">
        <v>-999</v>
      </c>
      <c r="AV29" s="20">
        <v>-999</v>
      </c>
      <c r="AW29" s="20">
        <v>-999</v>
      </c>
      <c r="AX29" s="20">
        <v>-999</v>
      </c>
      <c r="AY29" s="20">
        <v>-999</v>
      </c>
    </row>
    <row r="30" spans="1:92" s="1" customFormat="1" x14ac:dyDescent="0.3">
      <c r="A30" s="1">
        <v>-999</v>
      </c>
      <c r="B30" s="1">
        <v>7</v>
      </c>
      <c r="C30" s="29">
        <v>26</v>
      </c>
      <c r="D30" s="29">
        <v>-95.333333333333329</v>
      </c>
      <c r="E30" s="1">
        <v>7</v>
      </c>
      <c r="F30" s="1">
        <v>5</v>
      </c>
      <c r="G30" s="1">
        <v>2000</v>
      </c>
      <c r="H30" s="1">
        <v>187</v>
      </c>
      <c r="I30" s="1">
        <v>1600</v>
      </c>
      <c r="J30" s="1">
        <v>202</v>
      </c>
      <c r="K30" s="20">
        <v>-999</v>
      </c>
      <c r="L30" s="1">
        <v>29.4</v>
      </c>
      <c r="M30" s="1">
        <v>36.442</v>
      </c>
      <c r="N30" s="1">
        <v>2.581</v>
      </c>
      <c r="O30" s="1">
        <v>-999</v>
      </c>
      <c r="P30" s="1">
        <v>2.3319999999999999</v>
      </c>
      <c r="Q30" s="1">
        <v>2.5999999999999999E-2</v>
      </c>
      <c r="R30" s="1">
        <v>2.08</v>
      </c>
      <c r="S30" s="1">
        <v>1.4999999999999999E-2</v>
      </c>
      <c r="T30" s="1" t="s">
        <v>120</v>
      </c>
      <c r="U30" s="20">
        <v>202</v>
      </c>
      <c r="V30" s="20">
        <v>-999</v>
      </c>
      <c r="W30" s="1" t="s">
        <v>118</v>
      </c>
      <c r="X30" s="1">
        <v>0.184</v>
      </c>
      <c r="Y30" s="1">
        <v>2.110473880435387E-2</v>
      </c>
      <c r="Z30" s="1">
        <v>-999</v>
      </c>
      <c r="AA30" s="1">
        <v>-999</v>
      </c>
      <c r="AB30" s="1">
        <v>-999</v>
      </c>
      <c r="AC30" s="20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 t="s">
        <v>67</v>
      </c>
      <c r="AI30" s="1">
        <v>6.9000000000000006E-2</v>
      </c>
      <c r="AJ30" s="1">
        <v>2.0999999999999999E-3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20" t="s">
        <v>102</v>
      </c>
      <c r="AT30" s="20">
        <v>-999</v>
      </c>
      <c r="AU30" s="20">
        <v>-999</v>
      </c>
      <c r="AV30" s="20">
        <v>-999</v>
      </c>
      <c r="AW30" s="20">
        <v>-999</v>
      </c>
      <c r="AX30" s="20">
        <v>-999</v>
      </c>
      <c r="AY30" s="20">
        <v>-999</v>
      </c>
    </row>
    <row r="31" spans="1:92" s="1" customFormat="1" x14ac:dyDescent="0.3">
      <c r="A31" s="1">
        <v>-999</v>
      </c>
      <c r="B31" s="1">
        <v>7</v>
      </c>
      <c r="C31" s="29">
        <v>26</v>
      </c>
      <c r="D31" s="29">
        <v>-95.333333333333329</v>
      </c>
      <c r="E31" s="1">
        <v>7</v>
      </c>
      <c r="F31" s="1">
        <v>5</v>
      </c>
      <c r="G31" s="1">
        <v>2000</v>
      </c>
      <c r="H31" s="1">
        <v>187</v>
      </c>
      <c r="I31" s="1">
        <v>1600</v>
      </c>
      <c r="J31" s="1">
        <v>500</v>
      </c>
      <c r="K31" s="20">
        <v>-999</v>
      </c>
      <c r="L31" s="1">
        <v>29.4</v>
      </c>
      <c r="M31" s="1">
        <v>36.753999999999998</v>
      </c>
      <c r="N31" s="1">
        <v>2.6030000000000002</v>
      </c>
      <c r="O31" s="1">
        <v>-999</v>
      </c>
      <c r="P31" s="1">
        <v>2.5590000000000002</v>
      </c>
      <c r="Q31" s="1">
        <v>8.2000000000000003E-2</v>
      </c>
      <c r="R31" s="1">
        <v>2.1389999999999998</v>
      </c>
      <c r="S31" s="1">
        <v>4.5999999999999999E-2</v>
      </c>
      <c r="T31" s="1" t="s">
        <v>120</v>
      </c>
      <c r="U31" s="20">
        <v>500</v>
      </c>
      <c r="V31" s="20">
        <v>-999</v>
      </c>
      <c r="W31" s="1" t="s">
        <v>118</v>
      </c>
      <c r="X31" s="1">
        <v>0.34670000000000001</v>
      </c>
      <c r="Y31" s="1">
        <v>6.8162232944644643E-2</v>
      </c>
      <c r="Z31" s="1">
        <v>-999</v>
      </c>
      <c r="AA31" s="1">
        <v>-999</v>
      </c>
      <c r="AB31" s="1">
        <v>-999</v>
      </c>
      <c r="AC31" s="20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 t="s">
        <v>67</v>
      </c>
      <c r="AI31" s="1">
        <v>7.4300000000000005E-2</v>
      </c>
      <c r="AJ31" s="1">
        <v>4.7000000000000002E-3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20" t="s">
        <v>102</v>
      </c>
      <c r="AT31" s="20">
        <v>-999</v>
      </c>
      <c r="AU31" s="20">
        <v>-999</v>
      </c>
      <c r="AV31" s="20">
        <v>-999</v>
      </c>
      <c r="AW31" s="20">
        <v>-999</v>
      </c>
      <c r="AX31" s="20">
        <v>-999</v>
      </c>
      <c r="AY31" s="20">
        <v>-999</v>
      </c>
    </row>
    <row r="32" spans="1:92" s="1" customFormat="1" x14ac:dyDescent="0.3">
      <c r="A32" s="1">
        <v>-999</v>
      </c>
      <c r="B32" s="1">
        <v>7</v>
      </c>
      <c r="C32" s="29">
        <v>26</v>
      </c>
      <c r="D32" s="29">
        <v>-95.333333333333329</v>
      </c>
      <c r="E32" s="1">
        <v>7</v>
      </c>
      <c r="F32" s="1">
        <v>5</v>
      </c>
      <c r="G32" s="1">
        <v>2000</v>
      </c>
      <c r="H32" s="1">
        <v>187</v>
      </c>
      <c r="I32" s="1">
        <v>1600</v>
      </c>
      <c r="J32" s="1">
        <v>1000</v>
      </c>
      <c r="K32" s="20">
        <v>-999</v>
      </c>
      <c r="L32" s="1">
        <v>29.4</v>
      </c>
      <c r="M32" s="1">
        <v>34.908999999999999</v>
      </c>
      <c r="N32" s="1">
        <v>2.472</v>
      </c>
      <c r="O32" s="1">
        <v>-999</v>
      </c>
      <c r="P32" s="1">
        <v>2.2069999999999999</v>
      </c>
      <c r="Q32" s="1">
        <v>5.0999999999999997E-2</v>
      </c>
      <c r="R32" s="1">
        <v>1.9339999999999999</v>
      </c>
      <c r="S32" s="1">
        <v>2.9000000000000001E-2</v>
      </c>
      <c r="T32" s="1" t="s">
        <v>120</v>
      </c>
      <c r="U32" s="20">
        <v>1000</v>
      </c>
      <c r="V32" s="20">
        <v>-999</v>
      </c>
      <c r="W32" s="1" t="s">
        <v>118</v>
      </c>
      <c r="X32" s="1">
        <v>0.21740000000000004</v>
      </c>
      <c r="Y32" s="1">
        <v>4.2107006542854597E-2</v>
      </c>
      <c r="Z32" s="1">
        <v>-999</v>
      </c>
      <c r="AA32" s="1">
        <v>-999</v>
      </c>
      <c r="AB32" s="1">
        <v>-999</v>
      </c>
      <c r="AC32" s="20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67</v>
      </c>
      <c r="AI32" s="1">
        <v>5.6599999999999998E-2</v>
      </c>
      <c r="AJ32" s="1">
        <v>3.0000000000000001E-3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20" t="s">
        <v>102</v>
      </c>
      <c r="AT32" s="20">
        <v>-999</v>
      </c>
      <c r="AU32" s="20">
        <v>-999</v>
      </c>
      <c r="AV32" s="20">
        <v>-999</v>
      </c>
      <c r="AW32" s="20">
        <v>-999</v>
      </c>
      <c r="AX32" s="20">
        <v>-999</v>
      </c>
      <c r="AY32" s="20">
        <v>-999</v>
      </c>
    </row>
    <row r="33" spans="1:51" s="1" customFormat="1" x14ac:dyDescent="0.3">
      <c r="A33" s="1">
        <v>-999</v>
      </c>
      <c r="B33" s="1">
        <v>7</v>
      </c>
      <c r="C33" s="29">
        <v>26</v>
      </c>
      <c r="D33" s="29">
        <v>-95.333333333333329</v>
      </c>
      <c r="E33" s="1">
        <v>7</v>
      </c>
      <c r="F33" s="1">
        <v>5</v>
      </c>
      <c r="G33" s="1">
        <v>2000</v>
      </c>
      <c r="H33" s="1">
        <v>187</v>
      </c>
      <c r="I33" s="1">
        <v>1600</v>
      </c>
      <c r="J33" s="1">
        <v>1500</v>
      </c>
      <c r="K33" s="20">
        <v>-999</v>
      </c>
      <c r="L33" s="1">
        <v>29.4</v>
      </c>
      <c r="M33" s="1">
        <v>34.969000000000001</v>
      </c>
      <c r="N33" s="1">
        <v>2.476</v>
      </c>
      <c r="O33" s="1">
        <v>-999</v>
      </c>
      <c r="P33" s="1">
        <v>2.0019999999999998</v>
      </c>
      <c r="Q33" s="1">
        <v>0.05</v>
      </c>
      <c r="R33" s="1">
        <v>1.784</v>
      </c>
      <c r="S33" s="1">
        <v>2.8000000000000001E-2</v>
      </c>
      <c r="T33" s="1" t="s">
        <v>120</v>
      </c>
      <c r="U33" s="20">
        <v>1500</v>
      </c>
      <c r="V33" s="20">
        <v>-999</v>
      </c>
      <c r="W33" s="1" t="s">
        <v>118</v>
      </c>
      <c r="X33" s="1">
        <v>0.18290000000000001</v>
      </c>
      <c r="Y33" s="1">
        <v>4.1053745261547092E-2</v>
      </c>
      <c r="Z33" s="1">
        <v>-999</v>
      </c>
      <c r="AA33" s="1">
        <v>-999</v>
      </c>
      <c r="AB33" s="1">
        <v>-999</v>
      </c>
      <c r="AC33" s="20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67</v>
      </c>
      <c r="AI33" s="1">
        <v>3.4099999999999998E-2</v>
      </c>
      <c r="AJ33" s="1">
        <v>2.0999999999999999E-3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20" t="s">
        <v>102</v>
      </c>
      <c r="AT33" s="20">
        <v>-999</v>
      </c>
      <c r="AU33" s="20">
        <v>-999</v>
      </c>
      <c r="AV33" s="20">
        <v>-999</v>
      </c>
      <c r="AW33" s="20">
        <v>-999</v>
      </c>
      <c r="AX33" s="20">
        <v>-999</v>
      </c>
      <c r="AY33" s="20">
        <v>-999</v>
      </c>
    </row>
    <row r="34" spans="1:51" s="1" customFormat="1" x14ac:dyDescent="0.3">
      <c r="K34" s="20"/>
      <c r="S34" s="16"/>
      <c r="V34" s="20"/>
      <c r="W34" s="17"/>
      <c r="Y34" s="16"/>
      <c r="AE34" s="16"/>
      <c r="AK34" s="16"/>
      <c r="AL34" s="16"/>
      <c r="AP34" s="16"/>
      <c r="AU34" s="20"/>
    </row>
    <row r="35" spans="1:51" s="1" customFormat="1" x14ac:dyDescent="0.3">
      <c r="K35" s="20"/>
      <c r="R35" s="16"/>
      <c r="S35" s="16"/>
      <c r="V35" s="20"/>
      <c r="W35" s="17"/>
      <c r="X35" s="16"/>
      <c r="Y35" s="16"/>
      <c r="AA35" s="16"/>
      <c r="AE35" s="16"/>
      <c r="AJ35" s="16"/>
      <c r="AK35" s="16"/>
      <c r="AL35" s="16"/>
      <c r="AP35" s="16"/>
      <c r="AU35" s="20"/>
    </row>
    <row r="36" spans="1:51" s="1" customFormat="1" x14ac:dyDescent="0.3">
      <c r="C36" s="15"/>
      <c r="D36" s="15"/>
      <c r="K36" s="20"/>
      <c r="R36" s="16"/>
      <c r="S36" s="16"/>
      <c r="V36" s="20"/>
      <c r="W36" s="17"/>
      <c r="X36" s="16"/>
      <c r="Y36" s="16"/>
      <c r="AA36" s="16"/>
      <c r="AE36" s="16"/>
      <c r="AJ36" s="16"/>
      <c r="AK36" s="16"/>
      <c r="AL36" s="16"/>
      <c r="AP36" s="16"/>
      <c r="AU36" s="20"/>
    </row>
    <row r="37" spans="1:51" s="1" customFormat="1" x14ac:dyDescent="0.3">
      <c r="C37" s="15"/>
      <c r="D37" s="15"/>
      <c r="K37" s="20"/>
      <c r="R37" s="16"/>
      <c r="S37" s="16"/>
      <c r="V37" s="20"/>
      <c r="W37" s="17"/>
      <c r="X37" s="16"/>
      <c r="Y37" s="16"/>
      <c r="AA37" s="16"/>
      <c r="AE37" s="16"/>
      <c r="AJ37" s="16"/>
      <c r="AK37" s="16"/>
      <c r="AL37" s="16"/>
      <c r="AP37" s="16"/>
      <c r="AU37" s="20"/>
    </row>
    <row r="38" spans="1:51" s="1" customFormat="1" x14ac:dyDescent="0.3">
      <c r="C38" s="15"/>
      <c r="D38" s="15"/>
      <c r="K38" s="20"/>
      <c r="R38" s="16"/>
      <c r="S38" s="16"/>
      <c r="V38" s="20"/>
      <c r="W38" s="17"/>
      <c r="X38" s="16"/>
      <c r="Y38" s="16"/>
      <c r="AA38" s="16"/>
      <c r="AE38" s="16"/>
      <c r="AJ38" s="16"/>
      <c r="AK38" s="16"/>
      <c r="AL38" s="16"/>
      <c r="AP38" s="16"/>
      <c r="AU38" s="20"/>
    </row>
    <row r="39" spans="1:51" s="1" customFormat="1" x14ac:dyDescent="0.3">
      <c r="C39" s="15"/>
      <c r="D39" s="15"/>
      <c r="K39" s="20"/>
      <c r="R39" s="16"/>
      <c r="S39" s="16"/>
      <c r="V39" s="20"/>
      <c r="W39" s="17"/>
      <c r="X39" s="16"/>
      <c r="Y39" s="16"/>
      <c r="AA39" s="16"/>
      <c r="AE39" s="16"/>
      <c r="AJ39" s="16"/>
      <c r="AK39" s="16"/>
      <c r="AL39" s="16"/>
      <c r="AP39" s="16"/>
      <c r="AU39" s="20"/>
    </row>
    <row r="40" spans="1:51" s="1" customFormat="1" x14ac:dyDescent="0.3">
      <c r="C40" s="15"/>
      <c r="D40" s="15"/>
      <c r="K40" s="20"/>
      <c r="R40" s="16"/>
      <c r="S40" s="16"/>
      <c r="V40" s="20"/>
      <c r="W40" s="17"/>
      <c r="X40" s="16"/>
      <c r="Y40" s="16"/>
      <c r="AA40" s="16"/>
      <c r="AE40" s="16"/>
      <c r="AJ40" s="16"/>
      <c r="AK40" s="16"/>
      <c r="AL40" s="16"/>
      <c r="AP40" s="16"/>
      <c r="AU40" s="20"/>
    </row>
    <row r="41" spans="1:51" s="1" customFormat="1" x14ac:dyDescent="0.3">
      <c r="C41" s="15"/>
      <c r="D41" s="15"/>
      <c r="K41" s="20"/>
      <c r="R41" s="16"/>
      <c r="S41" s="16"/>
      <c r="V41" s="20"/>
      <c r="W41" s="17"/>
      <c r="X41" s="16"/>
      <c r="Y41" s="16"/>
      <c r="AA41" s="16"/>
      <c r="AE41" s="16"/>
      <c r="AJ41" s="16"/>
      <c r="AK41" s="16"/>
      <c r="AL41" s="16"/>
      <c r="AP41" s="16"/>
      <c r="AU41" s="20"/>
    </row>
    <row r="42" spans="1:51" s="1" customFormat="1" x14ac:dyDescent="0.3">
      <c r="C42" s="15"/>
      <c r="D42" s="15"/>
      <c r="K42" s="20"/>
      <c r="R42" s="16"/>
      <c r="S42" s="16"/>
      <c r="V42" s="20"/>
      <c r="W42" s="17"/>
      <c r="X42" s="16"/>
      <c r="Y42" s="16"/>
      <c r="AA42" s="16"/>
      <c r="AE42" s="16"/>
      <c r="AJ42" s="16"/>
      <c r="AK42" s="16"/>
      <c r="AL42" s="16"/>
      <c r="AP42" s="16"/>
      <c r="AU42" s="20"/>
    </row>
    <row r="43" spans="1:51" s="1" customFormat="1" x14ac:dyDescent="0.3">
      <c r="C43" s="15"/>
      <c r="D43" s="15"/>
      <c r="K43" s="20"/>
      <c r="R43" s="16"/>
      <c r="S43" s="16"/>
      <c r="V43" s="20"/>
      <c r="W43" s="17"/>
      <c r="X43" s="16"/>
      <c r="Y43" s="16"/>
      <c r="AA43" s="16"/>
      <c r="AE43" s="16"/>
      <c r="AJ43" s="16"/>
      <c r="AK43" s="16"/>
      <c r="AL43" s="16"/>
      <c r="AP43" s="16"/>
      <c r="AU43" s="20"/>
    </row>
    <row r="44" spans="1:51" s="1" customFormat="1" x14ac:dyDescent="0.3">
      <c r="C44" s="15"/>
      <c r="D44" s="15"/>
      <c r="K44" s="20"/>
      <c r="R44" s="16"/>
      <c r="S44" s="16"/>
      <c r="V44" s="20"/>
      <c r="W44" s="17"/>
      <c r="X44" s="16"/>
      <c r="Y44" s="16"/>
      <c r="AA44" s="16"/>
      <c r="AE44" s="16"/>
      <c r="AJ44" s="16"/>
      <c r="AK44" s="16"/>
      <c r="AL44" s="16"/>
      <c r="AP44" s="16"/>
      <c r="AU44" s="20"/>
    </row>
    <row r="45" spans="1:51" s="1" customFormat="1" x14ac:dyDescent="0.3">
      <c r="C45" s="15"/>
      <c r="D45" s="15"/>
      <c r="K45" s="20"/>
      <c r="R45" s="16"/>
      <c r="S45" s="16"/>
      <c r="V45" s="20"/>
      <c r="W45" s="17"/>
      <c r="X45" s="16"/>
      <c r="Y45" s="16"/>
      <c r="AA45" s="16"/>
      <c r="AE45" s="16"/>
      <c r="AJ45" s="16"/>
      <c r="AK45" s="16"/>
      <c r="AL45" s="16"/>
      <c r="AP45" s="16"/>
      <c r="AU45" s="20"/>
    </row>
    <row r="46" spans="1:51" s="1" customFormat="1" x14ac:dyDescent="0.3">
      <c r="C46" s="15"/>
      <c r="D46" s="15"/>
      <c r="K46" s="20"/>
      <c r="R46" s="16"/>
      <c r="S46" s="16"/>
      <c r="V46" s="20"/>
      <c r="W46" s="17"/>
      <c r="X46" s="16"/>
      <c r="Y46" s="16"/>
      <c r="AA46" s="16"/>
      <c r="AE46" s="16"/>
      <c r="AJ46" s="16"/>
      <c r="AK46" s="16"/>
      <c r="AL46" s="16"/>
      <c r="AP46" s="16"/>
      <c r="AU46" s="20"/>
    </row>
    <row r="47" spans="1:51" s="1" customFormat="1" x14ac:dyDescent="0.3">
      <c r="C47" s="15"/>
      <c r="D47" s="15"/>
      <c r="K47" s="20"/>
      <c r="R47" s="16"/>
      <c r="S47" s="16"/>
      <c r="V47" s="20"/>
      <c r="W47" s="17"/>
      <c r="X47" s="16"/>
      <c r="Y47" s="16"/>
      <c r="AA47" s="16"/>
      <c r="AE47" s="16"/>
      <c r="AJ47" s="16"/>
      <c r="AK47" s="16"/>
      <c r="AL47" s="16"/>
      <c r="AP47" s="16"/>
      <c r="AU47" s="20"/>
    </row>
    <row r="48" spans="1:51" s="1" customFormat="1" x14ac:dyDescent="0.3">
      <c r="C48" s="15"/>
      <c r="D48" s="15"/>
      <c r="K48" s="20"/>
      <c r="R48" s="16"/>
      <c r="S48" s="16"/>
      <c r="V48" s="20"/>
      <c r="W48" s="17"/>
      <c r="X48" s="16"/>
      <c r="Y48" s="16"/>
      <c r="AA48" s="16"/>
      <c r="AE48" s="16"/>
      <c r="AJ48" s="16"/>
      <c r="AK48" s="16"/>
      <c r="AL48" s="16"/>
      <c r="AP48" s="16"/>
      <c r="AU48" s="20"/>
    </row>
    <row r="49" spans="1:47" s="1" customFormat="1" x14ac:dyDescent="0.3">
      <c r="C49" s="15"/>
      <c r="D49" s="15"/>
      <c r="K49" s="20"/>
      <c r="R49" s="16"/>
      <c r="S49" s="16"/>
      <c r="V49" s="20"/>
      <c r="W49" s="17"/>
      <c r="X49" s="16"/>
      <c r="Y49" s="16"/>
      <c r="AA49" s="16"/>
      <c r="AE49" s="16"/>
      <c r="AJ49" s="16"/>
      <c r="AK49" s="16"/>
      <c r="AL49" s="16"/>
      <c r="AP49" s="16"/>
      <c r="AU49" s="20"/>
    </row>
    <row r="50" spans="1:47" s="1" customFormat="1" x14ac:dyDescent="0.3">
      <c r="C50" s="15"/>
      <c r="D50" s="15"/>
      <c r="K50" s="20"/>
      <c r="R50" s="16"/>
      <c r="S50" s="16"/>
      <c r="V50" s="20"/>
      <c r="W50" s="17"/>
      <c r="X50" s="16"/>
      <c r="Y50" s="16"/>
      <c r="AA50" s="16"/>
      <c r="AE50" s="16"/>
      <c r="AJ50" s="16"/>
      <c r="AK50" s="16"/>
      <c r="AL50" s="16"/>
      <c r="AP50" s="16"/>
      <c r="AU50" s="20"/>
    </row>
    <row r="51" spans="1:47" x14ac:dyDescent="0.3">
      <c r="A51" s="1"/>
      <c r="B51" s="1"/>
      <c r="C51" s="15"/>
      <c r="D51" s="15"/>
      <c r="E51" s="1"/>
      <c r="F51" s="1"/>
      <c r="G51" s="1"/>
      <c r="H51" s="1"/>
      <c r="I51" s="1"/>
      <c r="J51" s="1"/>
      <c r="K51" s="20"/>
      <c r="L51" s="1"/>
      <c r="M51" s="1"/>
      <c r="N51" s="1"/>
      <c r="O51" s="1"/>
      <c r="P51" s="1"/>
      <c r="Q51" s="1"/>
      <c r="R51" s="16"/>
      <c r="S51" s="16"/>
      <c r="U51" s="1"/>
      <c r="V51" s="20"/>
      <c r="W51" s="17"/>
      <c r="X51" s="16"/>
      <c r="Y51" s="16"/>
      <c r="Z51" s="1"/>
      <c r="AA51" s="16"/>
      <c r="AB51" s="1"/>
      <c r="AC51" s="1"/>
      <c r="AD51" s="1"/>
      <c r="AE51" s="16"/>
      <c r="AF51" s="1"/>
      <c r="AG51" s="1"/>
      <c r="AH51" s="1"/>
      <c r="AI51" s="1"/>
      <c r="AJ51" s="16"/>
      <c r="AK51" s="16"/>
      <c r="AL51" s="16"/>
      <c r="AM51" s="1"/>
      <c r="AN51" s="1"/>
      <c r="AO51" s="1"/>
      <c r="AP51" s="16"/>
      <c r="AQ51" s="1"/>
      <c r="AR51" s="1"/>
      <c r="AS51" s="1"/>
      <c r="AU51" s="20"/>
    </row>
    <row r="52" spans="1:47" x14ac:dyDescent="0.3">
      <c r="A52" s="1"/>
      <c r="B52" s="1"/>
      <c r="C52" s="15"/>
      <c r="D52" s="15"/>
      <c r="E52" s="1"/>
      <c r="F52" s="1"/>
      <c r="G52" s="1"/>
      <c r="H52" s="1"/>
      <c r="I52" s="1"/>
      <c r="J52" s="1"/>
      <c r="K52" s="20"/>
      <c r="L52" s="1"/>
      <c r="M52" s="1"/>
      <c r="N52" s="1"/>
      <c r="O52" s="1"/>
      <c r="P52" s="1"/>
      <c r="Q52" s="1"/>
      <c r="R52" s="16"/>
      <c r="S52" s="16"/>
      <c r="U52" s="1"/>
      <c r="V52" s="20"/>
      <c r="W52" s="17"/>
      <c r="X52" s="16"/>
      <c r="Y52" s="16"/>
      <c r="Z52" s="1"/>
      <c r="AA52" s="16"/>
      <c r="AB52" s="1"/>
      <c r="AC52" s="1"/>
      <c r="AD52" s="1"/>
      <c r="AE52" s="16"/>
      <c r="AF52" s="1"/>
      <c r="AG52" s="1"/>
      <c r="AH52" s="1"/>
      <c r="AI52" s="1"/>
      <c r="AJ52" s="16"/>
      <c r="AK52" s="16"/>
      <c r="AL52" s="16"/>
      <c r="AM52" s="1"/>
      <c r="AN52" s="1"/>
      <c r="AO52" s="1"/>
      <c r="AP52" s="16"/>
      <c r="AQ52" s="1"/>
      <c r="AR52" s="1"/>
      <c r="AS52" s="1"/>
      <c r="AU52" s="20"/>
    </row>
    <row r="53" spans="1:47" x14ac:dyDescent="0.3">
      <c r="A53" s="1"/>
      <c r="B53" s="1"/>
      <c r="C53" s="15"/>
      <c r="D53" s="15"/>
      <c r="E53" s="1"/>
      <c r="F53" s="1"/>
      <c r="G53" s="1"/>
      <c r="H53" s="1"/>
      <c r="I53" s="1"/>
      <c r="J53" s="1"/>
      <c r="K53" s="20"/>
      <c r="L53" s="1"/>
      <c r="M53" s="1"/>
      <c r="N53" s="1"/>
      <c r="O53" s="1"/>
      <c r="P53" s="1"/>
      <c r="Q53" s="1"/>
      <c r="R53" s="16"/>
      <c r="S53" s="16"/>
      <c r="U53" s="1"/>
      <c r="V53" s="20"/>
      <c r="W53" s="17"/>
      <c r="X53" s="16"/>
      <c r="Y53" s="16"/>
      <c r="Z53" s="1"/>
      <c r="AA53" s="16"/>
      <c r="AB53" s="1"/>
      <c r="AC53" s="1"/>
      <c r="AD53" s="1"/>
      <c r="AE53" s="16"/>
      <c r="AF53" s="1"/>
      <c r="AG53" s="1"/>
      <c r="AH53" s="1"/>
      <c r="AI53" s="1"/>
      <c r="AJ53" s="16"/>
      <c r="AK53" s="16"/>
      <c r="AL53" s="16"/>
      <c r="AM53" s="1"/>
      <c r="AN53" s="1"/>
      <c r="AO53" s="1"/>
      <c r="AP53" s="16"/>
      <c r="AQ53" s="1"/>
      <c r="AR53" s="1"/>
      <c r="AS53" s="1"/>
      <c r="AU53" s="20"/>
    </row>
    <row r="54" spans="1:47" x14ac:dyDescent="0.3">
      <c r="A54" s="1"/>
      <c r="B54" s="1"/>
      <c r="C54" s="15"/>
      <c r="D54" s="15"/>
      <c r="E54" s="1"/>
      <c r="F54" s="1"/>
      <c r="G54" s="1"/>
      <c r="H54" s="1"/>
      <c r="I54" s="1"/>
      <c r="J54" s="1"/>
      <c r="K54" s="20"/>
      <c r="L54" s="1"/>
      <c r="M54" s="1"/>
      <c r="N54" s="1"/>
      <c r="O54" s="1"/>
      <c r="P54" s="1"/>
      <c r="Q54" s="1"/>
      <c r="R54" s="16"/>
      <c r="S54" s="16"/>
      <c r="U54" s="1"/>
      <c r="V54" s="20"/>
      <c r="W54" s="17"/>
      <c r="X54" s="16"/>
      <c r="Y54" s="16"/>
      <c r="Z54" s="1"/>
      <c r="AA54" s="16"/>
      <c r="AB54" s="1"/>
      <c r="AC54" s="1"/>
      <c r="AD54" s="1"/>
      <c r="AE54" s="16"/>
      <c r="AF54" s="1"/>
      <c r="AG54" s="1"/>
      <c r="AH54" s="1"/>
      <c r="AI54" s="1"/>
      <c r="AJ54" s="16"/>
      <c r="AK54" s="16"/>
      <c r="AL54" s="16"/>
      <c r="AM54" s="1"/>
      <c r="AN54" s="1"/>
      <c r="AO54" s="1"/>
      <c r="AP54" s="16"/>
      <c r="AQ54" s="1"/>
      <c r="AR54" s="1"/>
      <c r="AS54" s="1"/>
      <c r="AU54" s="20"/>
    </row>
    <row r="55" spans="1:47" x14ac:dyDescent="0.3">
      <c r="A55" s="1"/>
      <c r="B55" s="1"/>
      <c r="C55" s="15"/>
      <c r="D55" s="15"/>
      <c r="E55" s="1"/>
      <c r="F55" s="1"/>
      <c r="G55" s="1"/>
      <c r="H55" s="1"/>
      <c r="I55" s="1"/>
      <c r="J55" s="1"/>
      <c r="K55" s="20"/>
      <c r="L55" s="1"/>
      <c r="M55" s="1"/>
      <c r="N55" s="1"/>
      <c r="O55" s="1"/>
      <c r="P55" s="1"/>
      <c r="Q55" s="1"/>
      <c r="R55" s="16"/>
      <c r="S55" s="16"/>
      <c r="U55" s="1"/>
      <c r="V55" s="20"/>
      <c r="W55" s="17"/>
      <c r="X55" s="16"/>
      <c r="Y55" s="16"/>
      <c r="Z55" s="1"/>
      <c r="AA55" s="16"/>
      <c r="AB55" s="1"/>
      <c r="AC55" s="1"/>
      <c r="AD55" s="1"/>
      <c r="AE55" s="16"/>
      <c r="AF55" s="1"/>
      <c r="AG55" s="1"/>
      <c r="AH55" s="1"/>
      <c r="AI55" s="1"/>
      <c r="AJ55" s="16"/>
      <c r="AK55" s="16"/>
      <c r="AL55" s="16"/>
      <c r="AM55" s="1"/>
      <c r="AN55" s="1"/>
      <c r="AO55" s="1"/>
      <c r="AP55" s="16"/>
      <c r="AQ55" s="1"/>
      <c r="AR55" s="1"/>
      <c r="AS55" s="1"/>
      <c r="AU55" s="20"/>
    </row>
    <row r="56" spans="1:47" x14ac:dyDescent="0.3">
      <c r="A56" s="1"/>
      <c r="B56" s="1"/>
      <c r="C56" s="15"/>
      <c r="D56" s="15"/>
      <c r="E56" s="1"/>
      <c r="F56" s="1"/>
      <c r="G56" s="1"/>
      <c r="H56" s="1"/>
      <c r="I56" s="1"/>
      <c r="J56" s="1"/>
      <c r="K56" s="20"/>
      <c r="L56" s="1"/>
      <c r="M56" s="1"/>
      <c r="N56" s="1"/>
      <c r="O56" s="1"/>
      <c r="P56" s="1"/>
      <c r="Q56" s="1"/>
      <c r="R56" s="16"/>
      <c r="S56" s="16"/>
      <c r="U56" s="1"/>
      <c r="V56" s="20"/>
      <c r="W56" s="17"/>
      <c r="X56" s="16"/>
      <c r="Y56" s="16"/>
      <c r="Z56" s="1"/>
      <c r="AA56" s="16"/>
      <c r="AB56" s="1"/>
      <c r="AC56" s="1"/>
      <c r="AD56" s="1"/>
      <c r="AE56" s="16"/>
      <c r="AF56" s="1"/>
      <c r="AG56" s="1"/>
      <c r="AH56" s="1"/>
      <c r="AI56" s="1"/>
      <c r="AJ56" s="16"/>
      <c r="AK56" s="16"/>
      <c r="AL56" s="16"/>
      <c r="AM56" s="1"/>
      <c r="AN56" s="1"/>
      <c r="AO56" s="1"/>
      <c r="AP56" s="16"/>
      <c r="AQ56" s="1"/>
      <c r="AR56" s="1"/>
      <c r="AS56" s="1"/>
      <c r="AU56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2021-06-17T07:46:21Z</dcterms:modified>
</cp:coreProperties>
</file>